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defaultThemeVersion="124226"/>
  <mc:AlternateContent xmlns:mc="http://schemas.openxmlformats.org/markup-compatibility/2006">
    <mc:Choice Requires="x15">
      <x15ac:absPath xmlns:x15ac="http://schemas.microsoft.com/office/spreadsheetml/2010/11/ac" url="C:\Users\Alberis1\Ministry of Business, Innovation and Employment\Desktop\"/>
    </mc:Choice>
  </mc:AlternateContent>
  <xr:revisionPtr revIDLastSave="0" documentId="13_ncr:1_{2BC98D25-1F1F-4451-811D-F326C75A7A76}" xr6:coauthVersionLast="47" xr6:coauthVersionMax="47" xr10:uidLastSave="{00000000-0000-0000-0000-000000000000}"/>
  <bookViews>
    <workbookView xWindow="28680" yWindow="-9525" windowWidth="29040" windowHeight="15720" firstSheet="1" activeTab="3" xr2:uid="{8C0D70CB-6FD8-4045-9AFC-6112D8A984DA}"/>
  </bookViews>
  <sheets>
    <sheet name="Variables" sheetId="3" state="veryHidden" r:id="rId1"/>
    <sheet name="Profit and loss statement" sheetId="7" r:id="rId2"/>
    <sheet name="Balance sheet" sheetId="9" r:id="rId3"/>
    <sheet name="Cash flow statement" sheetId="10" r:id="rId4"/>
  </sheets>
  <definedNames>
    <definedName name="_Example" hidden="1">Variables!$B$1</definedName>
    <definedName name="_Look" hidden="1">Variables!$B$4</definedName>
    <definedName name="_Order1" hidden="1">0</definedName>
    <definedName name="_Series" hidden="1">Variables!$B$3</definedName>
    <definedName name="_Shading" hidden="1">Variables!$B$2</definedName>
    <definedName name="COGS">#REF!</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Gross_Profit">#REF!</definedName>
    <definedName name="IntroPrintArea" hidden="1">#REF!</definedName>
    <definedName name="Inventory_Avail">#REF!</definedName>
    <definedName name="Look1Area">#REF!</definedName>
    <definedName name="Look2Area">#REF!</definedName>
    <definedName name="Look3Area">#REF!</definedName>
    <definedName name="Look4Area">#REF!</definedName>
    <definedName name="Look5Area">#REF!</definedName>
    <definedName name="Net_Income">#REF!</definedName>
    <definedName name="Net_Sales">#REF!</definedName>
    <definedName name="Op_Income">#REF!</definedName>
    <definedName name="Operating_Income">#REF!</definedName>
    <definedName name="Other_Income">#REF!</definedName>
    <definedName name="TemplatePrintArea">#REF!</definedName>
    <definedName name="Total_Expens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0" l="1"/>
  <c r="E33" i="10"/>
  <c r="E21" i="10"/>
  <c r="E35" i="10" s="1"/>
  <c r="E39" i="10" s="1"/>
  <c r="F48" i="9"/>
  <c r="E48" i="9"/>
  <c r="F42" i="9"/>
  <c r="E42" i="9"/>
  <c r="F37" i="9"/>
  <c r="F50" i="9" s="1"/>
  <c r="E37" i="9"/>
  <c r="E50" i="9" s="1"/>
  <c r="F27" i="9"/>
  <c r="E27" i="9"/>
  <c r="F17" i="9"/>
  <c r="E17" i="9"/>
  <c r="E46" i="7"/>
  <c r="F16" i="7"/>
  <c r="F22" i="7"/>
  <c r="E16" i="7"/>
  <c r="F29" i="9" l="1"/>
  <c r="E29" i="9"/>
  <c r="E24" i="7"/>
  <c r="F24" i="7"/>
  <c r="E47" i="7" l="1"/>
  <c r="F45" i="7" l="1"/>
  <c r="F46" i="7" s="1"/>
  <c r="F47" i="7" l="1"/>
  <c r="F36" i="7"/>
  <c r="E36" i="7"/>
</calcChain>
</file>

<file path=xl/sharedStrings.xml><?xml version="1.0" encoding="utf-8"?>
<sst xmlns="http://schemas.openxmlformats.org/spreadsheetml/2006/main" count="122" uniqueCount="121">
  <si>
    <t>_Example</t>
  </si>
  <si>
    <t>_Shading</t>
  </si>
  <si>
    <t>_Series</t>
  </si>
  <si>
    <t>_Look</t>
  </si>
  <si>
    <t>OfficeReady 3.0</t>
  </si>
  <si>
    <t>Expenses</t>
  </si>
  <si>
    <t>Advertising</t>
  </si>
  <si>
    <t>Rent</t>
  </si>
  <si>
    <t>Revenues</t>
  </si>
  <si>
    <t>Total sales</t>
  </si>
  <si>
    <t>Software sales</t>
  </si>
  <si>
    <t>Servicing sales</t>
  </si>
  <si>
    <t>Hardware sales</t>
  </si>
  <si>
    <t>Total cost of sales</t>
  </si>
  <si>
    <t>Income</t>
  </si>
  <si>
    <t>Phones</t>
  </si>
  <si>
    <t>Vehicle finance</t>
  </si>
  <si>
    <t>Hardware COGS</t>
  </si>
  <si>
    <t>Software COGS</t>
  </si>
  <si>
    <t>Servicing COGS</t>
  </si>
  <si>
    <t>Power</t>
  </si>
  <si>
    <t>Gas</t>
  </si>
  <si>
    <t xml:space="preserve">Internet </t>
  </si>
  <si>
    <t>Cost of goods sold (COGS)</t>
  </si>
  <si>
    <t>Gross profit</t>
  </si>
  <si>
    <t>Vehicle petrol</t>
  </si>
  <si>
    <t>Total operating expenses</t>
  </si>
  <si>
    <t>Operating expenses</t>
  </si>
  <si>
    <t xml:space="preserve">Operating profit </t>
  </si>
  <si>
    <t>Net income</t>
  </si>
  <si>
    <t>Depreciation</t>
  </si>
  <si>
    <t>Profit before tax</t>
  </si>
  <si>
    <t>Last year</t>
  </si>
  <si>
    <t>This year</t>
  </si>
  <si>
    <t>Profit and loss statement</t>
  </si>
  <si>
    <t>If you show separate line items for each product, service or location, then tracking and forecasting will be more accurate.</t>
  </si>
  <si>
    <t>If you break down cost of goods sold (COGS) for each product, service or location, then tracking and forecasting will be more accurate.</t>
  </si>
  <si>
    <t>If gross profit is positive, then that’s good. It should be enough to cover all expenses,  with money left over to give you a profit. If negative, then it’s a red flag. Your products or services cost more to make or do than you 
earn from selling them. This means no money left to cover operating costs, let alone earn profit. Talk to your advisor as soon as possible. You’ll probably need to raise prices and/or use cheaper raw materials</t>
  </si>
  <si>
    <t>Financial statement samples - profit and loss statement</t>
  </si>
  <si>
    <t>Non-operating expenses</t>
  </si>
  <si>
    <t>Interest expenses</t>
  </si>
  <si>
    <t>Unusual expenses</t>
  </si>
  <si>
    <t>Total non-operating expenses</t>
  </si>
  <si>
    <t>Tax (28%)</t>
  </si>
  <si>
    <t>If operating profit is positive, then it’s a good sign. If negative, then it isn’t always bad, for example, spent more on advertising to help boost sales. But if it’s negative and unexpected, double-check each line item and compare these with previous statements to see if costs have increased. You’ll probably need to cut costs.</t>
  </si>
  <si>
    <t>Financial statement samples - Balance sheet</t>
  </si>
  <si>
    <t>This statement sets out sample figures for Merryn and Leni, of our fictional tech company. It shows two years, before and after they move from expensive rented premises to a co-working space. Profit and loss statements are also called P&amp;L or income statements. They show all earnings and all costs over a time period, for example, a quarter or a year.</t>
  </si>
  <si>
    <t>Current year</t>
  </si>
  <si>
    <t>Assets</t>
  </si>
  <si>
    <t>Cash (bank account)</t>
  </si>
  <si>
    <t>Inventory (paints)</t>
  </si>
  <si>
    <t>Accounts receivable (customers still to pay)</t>
  </si>
  <si>
    <t>Pre-paid expenses (insurance + licenses)</t>
  </si>
  <si>
    <t>Total current assets</t>
  </si>
  <si>
    <t>Fixed assets</t>
  </si>
  <si>
    <t>Current assets</t>
  </si>
  <si>
    <t>Equipment</t>
  </si>
  <si>
    <t>Work vehicle</t>
  </si>
  <si>
    <t>Total fixed assets</t>
  </si>
  <si>
    <t>Goodwill</t>
  </si>
  <si>
    <t>Supply contract</t>
  </si>
  <si>
    <t>Intangible assets</t>
  </si>
  <si>
    <t>Total intangible assets</t>
  </si>
  <si>
    <t>Total assets</t>
  </si>
  <si>
    <t>Liabilities and owners equity</t>
  </si>
  <si>
    <t>Current liabilities</t>
  </si>
  <si>
    <t>Accounts payable (for example, to paint supplier)</t>
  </si>
  <si>
    <t>Accrued wages</t>
  </si>
  <si>
    <t>Unearned revenue (work still to be done)</t>
  </si>
  <si>
    <t>Short-term business loan</t>
  </si>
  <si>
    <t>Income taxes payable</t>
  </si>
  <si>
    <t>Total current liabilities</t>
  </si>
  <si>
    <t>Long-term liabilities</t>
  </si>
  <si>
    <t>Vehicle loan (full amount)</t>
  </si>
  <si>
    <t>Long-term business loan (for equipement etc)</t>
  </si>
  <si>
    <t>Total long-term liabilities</t>
  </si>
  <si>
    <t>Owner's equity</t>
  </si>
  <si>
    <t>Owner's investment capital (Sam)</t>
  </si>
  <si>
    <t>Owner's accrued capital (equity built up)</t>
  </si>
  <si>
    <t>Accumlated retained earnings (cash built up)</t>
  </si>
  <si>
    <t>Total owner's equity</t>
  </si>
  <si>
    <t>Total liabilities and owner's equity</t>
  </si>
  <si>
    <t>Balance</t>
  </si>
  <si>
    <t>A balance sheet should always balance: assets = liabilities + equity. If there are numbers in the final balance column, it doesn't matter if they are positive or negative, something is out. Check the amount that’s unbalanced and see if you can match it to any line items above. If it isn't obvious, talk to your advisor</t>
  </si>
  <si>
    <t>Owners equity is the dollar value the business has left after using assets to make money and considering the liabilities the business owes. You can use equity to fund business activity and growth or to pay down liabilities like debt.</t>
  </si>
  <si>
    <t>Liabilities take value from your business in the future, eg tax to pay or loan to repay. If you borrow money to spend on an asset, the same value will show up in the assets section.</t>
  </si>
  <si>
    <t>This balance sheet sets out sample figures for Sam, a fictional painter. It shows two years, before and after he improves his invoicing process - see accounts receivable in the assets section.</t>
  </si>
  <si>
    <t>If goodwill is your main intangible asset, find ways to turn it into itemised assets, for example, supply agreements.</t>
  </si>
  <si>
    <t>There are two ways to buy assets:
1. With equity, eg money you put in to the business, or money the business makes. Equity will reduce as you increase your assets. 
2. With liabilities, eg a bank loan. Your liabilities will go up as you buy more assets.</t>
  </si>
  <si>
    <t>This statement sets out sample figures for Anika, a fictional designer. Cash flow statements give a summary of cash received and cash spent over a period of time, eg each month or each quarter.</t>
  </si>
  <si>
    <t>Financial statement samples - Cash flow statement</t>
  </si>
  <si>
    <t>Balance sheet</t>
  </si>
  <si>
    <t>Cash flow statement</t>
  </si>
  <si>
    <t>Cash flow from operations</t>
  </si>
  <si>
    <t>Cash from customers</t>
  </si>
  <si>
    <t>Cash fpaid to suppliers</t>
  </si>
  <si>
    <t>Cash paid to employees</t>
  </si>
  <si>
    <t>Cash paid for operating expenses</t>
  </si>
  <si>
    <t>Changes in inventory</t>
  </si>
  <si>
    <t>Changes in accounts receivable</t>
  </si>
  <si>
    <t>Changes in prepaid expenses</t>
  </si>
  <si>
    <t>Interest paid</t>
  </si>
  <si>
    <t>Tax paid</t>
  </si>
  <si>
    <t>Net cash flow from operations</t>
  </si>
  <si>
    <t>If positive, then you have a cash surplus after all business operations. This can be spent on your business, or used to pay dividends — or yourself.
If negative, then you paid out more cash than you received. This isn’t always bad, eg cash tied up in accounts receivable or unsold inventory. But it means cash flow is slowing. Talk to your advisor about how to free up your cash flow</t>
  </si>
  <si>
    <t>Cash flow from investing</t>
  </si>
  <si>
    <t>Sale of long-term assets</t>
  </si>
  <si>
    <t>Sale of land</t>
  </si>
  <si>
    <t>Purchase of long-term assets</t>
  </si>
  <si>
    <t>Net cash flow from investing</t>
  </si>
  <si>
    <t>If positive, then you received more cash from selling your investments than you spent. This happens with one-off sales of long-term assets, eg a company van. If negative, then you probably bought a long-term asset but haven’t sold any.
For small businesses, it’s common for this section to be in the red as there’s more buying than selling of assets.</t>
  </si>
  <si>
    <t>Cash flow from financing activities</t>
  </si>
  <si>
    <t>Cash from loans</t>
  </si>
  <si>
    <t>Repayment of loan</t>
  </si>
  <si>
    <t>Payment of dividends</t>
  </si>
  <si>
    <t>Net cash flor financing</t>
  </si>
  <si>
    <t>Net change in cash</t>
  </si>
  <si>
    <t>Opening balance</t>
  </si>
  <si>
    <t>Closing balance</t>
  </si>
  <si>
    <t>If net cash flow is positive, then you added to your cash reserves over the reporting period. This is generally good.
If negative, then more cash went out than came in. This isn’t always bad, eg your strategy is to buy new machinery this month. But if it’s a trend, or is unexpected, chat to your advisor about why your cash balance is falling.</t>
  </si>
  <si>
    <t>If closing balance is positive, then it’s generally a good sign. 
The most important thing to know is why it’s positive, so you can protect the areas of your business with good cash flow.
If negative, then pay close attention. This isn’t always bad, for example, sales on credit or you’ve spent money improving your 
premises. But if it’s a trend, or is unexpected, ask your advisor what might be causing this.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</si>
</sst>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quot;$&quot;* #,##0.00_-;_-&quot;$&quot;* &quot;-&quot;??_-;_-@_-"/>
    <numFmt numFmtId="164" formatCode="mm/dd/yy"/>
    <numFmt numFmtId="165" formatCode="0_);[Red]\(0\)"/>
    <numFmt numFmtId="167" formatCode="_-&quot;$&quot;* #,##0_-;\-&quot;$&quot;* #,##0_-;_-&quot;$&quot;* &quot;-&quot;??_-;_-@_-"/>
    <numFmt numFmtId="174" formatCode="_-&quot;$&quot;* #,##0.00_-;\-&quot;$&quot;* #,##0.00_-;_-&quot;$&quot;* &quot;-&quot;??_-;_-@_-"/>
  </numFmts>
  <fonts count="14" x14ac:knownFonts="1">
    <font>
      <sz val="11"/>
      <name val="Verdana"/>
      <family val="2"/>
    </font>
    <font>
      <sz val="10"/>
      <name val="Arial"/>
      <family val="2"/>
    </font>
    <font>
      <sz val="10"/>
      <name val="Arial"/>
      <family val="2"/>
    </font>
    <font>
      <sz val="10"/>
      <name val="Verdana"/>
      <family val="2"/>
    </font>
    <font>
      <b/>
      <sz val="11"/>
      <name val="Verdana"/>
      <family val="2"/>
    </font>
    <font>
      <sz val="11"/>
      <name val="Verdana"/>
      <family val="2"/>
    </font>
    <font>
      <sz val="16"/>
      <color indexed="30"/>
      <name val="Verdana"/>
      <family val="2"/>
    </font>
    <font>
      <sz val="11"/>
      <color rgb="FFFFFFFF"/>
      <name val="Verdana"/>
      <family val="2"/>
    </font>
    <font>
      <sz val="16"/>
      <color rgb="FF0078B0"/>
      <name val="Verdana"/>
      <family val="2"/>
    </font>
    <font>
      <sz val="18"/>
      <color rgb="FF0078B0"/>
      <name val="Verdana Bold"/>
    </font>
    <font>
      <b/>
      <sz val="10"/>
      <name val="Verdana"/>
      <family val="2"/>
    </font>
    <font>
      <b/>
      <sz val="12"/>
      <name val="Verdana"/>
      <family val="2"/>
    </font>
    <font>
      <b/>
      <sz val="14"/>
      <name val="Verdana"/>
      <family val="2"/>
    </font>
    <font>
      <b/>
      <sz val="11"/>
      <color rgb="FFFF0000"/>
      <name val="Verdana"/>
      <family val="2"/>
    </font>
  </fonts>
  <fills count="15">
    <fill>
      <patternFill patternType="none"/>
    </fill>
    <fill>
      <patternFill patternType="gray125"/>
    </fill>
    <fill>
      <patternFill patternType="solid">
        <fgColor rgb="FF00A7E1"/>
      </patternFill>
    </fill>
    <fill>
      <patternFill patternType="solid">
        <fgColor rgb="FF00A8A2"/>
      </patternFill>
    </fill>
    <fill>
      <patternFill patternType="solid">
        <fgColor rgb="FFCF2659"/>
      </patternFill>
    </fill>
    <fill>
      <patternFill patternType="solid">
        <fgColor theme="0" tint="-4.9989318521683403E-2"/>
        <bgColor indexed="64"/>
      </patternFill>
    </fill>
    <fill>
      <patternFill patternType="solid">
        <fgColor rgb="FF0078B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F2659"/>
        <bgColor indexed="64"/>
      </patternFill>
    </fill>
    <fill>
      <patternFill patternType="solid">
        <fgColor rgb="FF0077AF"/>
        <bgColor indexed="64"/>
      </patternFill>
    </fill>
    <fill>
      <patternFill patternType="solid">
        <fgColor rgb="FF00A7E1"/>
        <bgColor indexed="64"/>
      </patternFill>
    </fill>
    <fill>
      <patternFill patternType="solid">
        <fgColor theme="0"/>
        <bgColor indexed="64"/>
      </patternFill>
    </fill>
    <fill>
      <patternFill patternType="solid">
        <fgColor rgb="FF092342"/>
        <bgColor indexed="64"/>
      </patternFill>
    </fill>
    <fill>
      <patternFill patternType="solid">
        <fgColor rgb="FF008578"/>
        <bgColor indexed="64"/>
      </patternFill>
    </fill>
  </fills>
  <borders count="5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34998626667073579"/>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diagonal/>
    </border>
    <border>
      <left/>
      <right/>
      <top/>
      <bottom style="medium">
        <color rgb="FFCF2659"/>
      </bottom>
      <diagonal/>
    </border>
    <border>
      <left/>
      <right/>
      <top/>
      <bottom style="medium">
        <color rgb="FF0077AF"/>
      </bottom>
      <diagonal/>
    </border>
    <border>
      <left/>
      <right/>
      <top style="medium">
        <color rgb="FF0077AF"/>
      </top>
      <bottom/>
      <diagonal/>
    </border>
    <border>
      <left/>
      <right style="medium">
        <color rgb="FF00A7E1"/>
      </right>
      <top style="medium">
        <color rgb="FF00A7E1"/>
      </top>
      <bottom/>
      <diagonal/>
    </border>
    <border>
      <left/>
      <right style="medium">
        <color rgb="FF00A7E1"/>
      </right>
      <top/>
      <bottom/>
      <diagonal/>
    </border>
    <border>
      <left style="medium">
        <color rgb="FF00A7E1"/>
      </left>
      <right/>
      <top/>
      <bottom style="medium">
        <color rgb="FF00A7E1"/>
      </bottom>
      <diagonal/>
    </border>
    <border>
      <left style="thin">
        <color theme="0" tint="-0.249977111117893"/>
      </left>
      <right/>
      <top style="thin">
        <color theme="0" tint="-0.34998626667073579"/>
      </top>
      <bottom style="thin">
        <color theme="0" tint="-0.34998626667073579"/>
      </bottom>
      <diagonal/>
    </border>
    <border>
      <left/>
      <right style="thin">
        <color theme="0" tint="-0.249977111117893"/>
      </right>
      <top/>
      <bottom/>
      <diagonal/>
    </border>
    <border>
      <left/>
      <right/>
      <top/>
      <bottom style="medium">
        <color rgb="FF092342"/>
      </bottom>
      <diagonal/>
    </border>
    <border>
      <left/>
      <right style="medium">
        <color rgb="FF092342"/>
      </right>
      <top style="medium">
        <color rgb="FF092342"/>
      </top>
      <bottom/>
      <diagonal/>
    </border>
    <border>
      <left/>
      <right style="medium">
        <color rgb="FF092342"/>
      </right>
      <top/>
      <bottom/>
      <diagonal/>
    </border>
    <border>
      <left style="medium">
        <color rgb="FF092342"/>
      </left>
      <right/>
      <top/>
      <bottom style="medium">
        <color rgb="FF092342"/>
      </bottom>
      <diagonal/>
    </border>
    <border>
      <left style="thin">
        <color theme="0" tint="-0.34998626667073579"/>
      </left>
      <right/>
      <top style="medium">
        <color rgb="FF092342"/>
      </top>
      <bottom/>
      <diagonal/>
    </border>
    <border>
      <left style="thin">
        <color theme="0" tint="-0.34998626667073579"/>
      </left>
      <right/>
      <top/>
      <bottom style="medium">
        <color rgb="FF00A7E1"/>
      </bottom>
      <diagonal/>
    </border>
    <border>
      <left/>
      <right/>
      <top/>
      <bottom style="medium">
        <color rgb="FF00A7E1"/>
      </bottom>
      <diagonal/>
    </border>
    <border>
      <left/>
      <right style="medium">
        <color rgb="FFCF2659"/>
      </right>
      <top style="medium">
        <color rgb="FFCF2659"/>
      </top>
      <bottom/>
      <diagonal/>
    </border>
    <border>
      <left/>
      <right style="medium">
        <color rgb="FFCF2659"/>
      </right>
      <top/>
      <bottom/>
      <diagonal/>
    </border>
    <border>
      <left/>
      <right style="medium">
        <color rgb="FFCF2659"/>
      </right>
      <top/>
      <bottom style="medium">
        <color rgb="FFCF2659"/>
      </bottom>
      <diagonal/>
    </border>
    <border>
      <left style="medium">
        <color rgb="FFCF2659"/>
      </left>
      <right/>
      <top/>
      <bottom style="medium">
        <color rgb="FFCF2659"/>
      </bottom>
      <diagonal/>
    </border>
    <border>
      <left style="thin">
        <color theme="0" tint="-0.34998626667073579"/>
      </left>
      <right/>
      <top/>
      <bottom style="medium">
        <color rgb="FF092342"/>
      </bottom>
      <diagonal/>
    </border>
    <border>
      <left/>
      <right style="medium">
        <color rgb="FF092342"/>
      </right>
      <top/>
      <bottom style="medium">
        <color rgb="FF092342"/>
      </bottom>
      <diagonal/>
    </border>
    <border>
      <left/>
      <right style="medium">
        <color rgb="FF00A7E1"/>
      </right>
      <top/>
      <bottom style="medium">
        <color rgb="FF00A7E1"/>
      </bottom>
      <diagonal/>
    </border>
    <border>
      <left/>
      <right style="medium">
        <color rgb="FF0077AF"/>
      </right>
      <top/>
      <bottom/>
      <diagonal/>
    </border>
    <border>
      <left/>
      <right style="medium">
        <color rgb="FF0077AF"/>
      </right>
      <top/>
      <bottom style="medium">
        <color rgb="FF0077AF"/>
      </bottom>
      <diagonal/>
    </border>
    <border>
      <left/>
      <right style="medium">
        <color rgb="FF008578"/>
      </right>
      <top/>
      <bottom style="medium">
        <color rgb="FF008578"/>
      </bottom>
      <diagonal/>
    </border>
    <border>
      <left/>
      <right/>
      <top/>
      <bottom style="medium">
        <color rgb="FF008578"/>
      </bottom>
      <diagonal/>
    </border>
    <border>
      <left/>
      <right style="medium">
        <color rgb="FF008578"/>
      </right>
      <top/>
      <bottom/>
      <diagonal/>
    </border>
    <border>
      <left style="medium">
        <color rgb="FF008578"/>
      </left>
      <right/>
      <top/>
      <bottom/>
      <diagonal/>
    </border>
    <border>
      <left style="medium">
        <color rgb="FF00A7E1"/>
      </left>
      <right/>
      <top/>
      <bottom/>
      <diagonal/>
    </border>
    <border>
      <left style="thin">
        <color theme="0" tint="-0.34998626667073579"/>
      </left>
      <right/>
      <top/>
      <bottom style="medium">
        <color rgb="FFCF2659"/>
      </bottom>
      <diagonal/>
    </border>
    <border>
      <left style="thin">
        <color theme="0" tint="-0.34998626667073579"/>
      </left>
      <right/>
      <top/>
      <bottom style="medium">
        <color rgb="FF0077AF"/>
      </bottom>
      <diagonal/>
    </border>
    <border>
      <left style="medium">
        <color rgb="FF0077AF"/>
      </left>
      <right/>
      <top/>
      <bottom/>
      <diagonal/>
    </border>
    <border>
      <left style="medium">
        <color rgb="FF0077AF"/>
      </left>
      <right/>
      <top style="medium">
        <color rgb="FF0077AF"/>
      </top>
      <bottom/>
      <diagonal/>
    </border>
    <border>
      <left/>
      <right/>
      <top style="medium">
        <color rgb="FF00A7E1"/>
      </top>
      <bottom/>
      <diagonal/>
    </border>
    <border>
      <left style="thin">
        <color theme="0" tint="-0.34998626667073579"/>
      </left>
      <right style="medium">
        <color rgb="FF092342"/>
      </right>
      <top/>
      <bottom/>
      <diagonal/>
    </border>
  </borders>
  <cellStyleXfs count="20">
    <xf numFmtId="0" fontId="0" fillId="0" borderId="0" applyBorder="0" applyAlignment="0" applyProtection="0"/>
    <xf numFmtId="44" fontId="1"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7" fillId="2" borderId="0" applyAlignment="0" applyProtection="0">
      <alignment horizontal="center" vertical="center" wrapText="1"/>
    </xf>
    <xf numFmtId="0" fontId="8" fillId="0" borderId="0" applyNumberFormat="0">
      <alignment horizontal="left" vertical="top" wrapText="1"/>
    </xf>
    <xf numFmtId="0" fontId="7" fillId="3" borderId="0" applyAlignment="0">
      <alignment vertical="center"/>
    </xf>
    <xf numFmtId="38" fontId="2" fillId="0" borderId="0" applyFont="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9" fontId="2" fillId="0" borderId="0" applyFont="0" applyFill="0" applyBorder="0" applyAlignment="0" applyProtection="0"/>
    <xf numFmtId="49" fontId="7" fillId="4" borderId="0" applyNumberFormat="0" applyProtection="0">
      <alignment horizontal="center" vertical="center" wrapText="1"/>
    </xf>
    <xf numFmtId="44" fontId="5" fillId="0" borderId="0" applyFon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38" fontId="1" fillId="0" borderId="0" applyFont="0" applyBorder="0" applyAlignment="0" applyProtection="0"/>
    <xf numFmtId="49" fontId="1" fillId="0" borderId="0" applyFont="0" applyFill="0" applyBorder="0" applyAlignment="0" applyProtection="0"/>
    <xf numFmtId="174" fontId="5" fillId="0" borderId="0" applyFont="0" applyFill="0" applyBorder="0" applyAlignment="0" applyProtection="0"/>
  </cellStyleXfs>
  <cellXfs count="231">
    <xf numFmtId="0" fontId="0" fillId="0" borderId="0" xfId="0"/>
    <xf numFmtId="0" fontId="0" fillId="5" borderId="0" xfId="0" applyFont="1" applyFill="1" applyBorder="1"/>
    <xf numFmtId="0" fontId="0" fillId="0" borderId="0" xfId="0" applyBorder="1"/>
    <xf numFmtId="0" fontId="3" fillId="6" borderId="0" xfId="0" applyFont="1" applyFill="1"/>
    <xf numFmtId="0" fontId="3" fillId="0" borderId="0" xfId="0" applyFont="1"/>
    <xf numFmtId="0" fontId="9" fillId="0" borderId="0" xfId="0" applyFont="1"/>
    <xf numFmtId="0" fontId="8" fillId="0" borderId="0" xfId="5" applyBorder="1">
      <alignment horizontal="left" vertical="top" wrapText="1"/>
    </xf>
    <xf numFmtId="0" fontId="3" fillId="0" borderId="0" xfId="0" applyFont="1" applyBorder="1"/>
    <xf numFmtId="0" fontId="4" fillId="8" borderId="9" xfId="0" applyFont="1" applyFill="1" applyBorder="1" applyAlignment="1">
      <alignment horizontal="center"/>
    </xf>
    <xf numFmtId="0" fontId="4" fillId="8" borderId="7" xfId="0" applyFont="1" applyFill="1" applyBorder="1" applyAlignment="1">
      <alignment horizontal="center"/>
    </xf>
    <xf numFmtId="0" fontId="4" fillId="7" borderId="3"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2" xfId="0" applyFont="1" applyFill="1" applyBorder="1" applyAlignment="1">
      <alignment horizontal="center"/>
    </xf>
    <xf numFmtId="0" fontId="4" fillId="0" borderId="0" xfId="0" applyFont="1" applyFill="1" applyBorder="1" applyAlignment="1">
      <alignment horizontal="center"/>
    </xf>
    <xf numFmtId="0" fontId="0" fillId="0" borderId="0" xfId="0" applyFont="1" applyFill="1" applyBorder="1"/>
    <xf numFmtId="3" fontId="0" fillId="0" borderId="0" xfId="0" applyNumberFormat="1" applyFont="1" applyFill="1" applyBorder="1"/>
    <xf numFmtId="3" fontId="4" fillId="0" borderId="0" xfId="0" applyNumberFormat="1" applyFont="1" applyFill="1" applyBorder="1"/>
    <xf numFmtId="0" fontId="4" fillId="0" borderId="0" xfId="0" applyFont="1" applyFill="1" applyBorder="1" applyAlignment="1">
      <alignment horizontal="center" vertical="center"/>
    </xf>
    <xf numFmtId="0" fontId="0" fillId="0" borderId="2" xfId="0" applyBorder="1"/>
    <xf numFmtId="3" fontId="0" fillId="0" borderId="10" xfId="0" applyNumberFormat="1" applyFont="1" applyFill="1" applyBorder="1"/>
    <xf numFmtId="3" fontId="0" fillId="0" borderId="15" xfId="0" applyNumberFormat="1" applyFont="1" applyFill="1" applyBorder="1"/>
    <xf numFmtId="3" fontId="0" fillId="0" borderId="16" xfId="0" applyNumberFormat="1" applyFont="1" applyFill="1" applyBorder="1"/>
    <xf numFmtId="3" fontId="0" fillId="0" borderId="17" xfId="0" applyNumberFormat="1" applyFont="1" applyFill="1" applyBorder="1"/>
    <xf numFmtId="0" fontId="0" fillId="11" borderId="0" xfId="0" applyFill="1"/>
    <xf numFmtId="3" fontId="0" fillId="11" borderId="0" xfId="0" applyNumberFormat="1" applyFont="1" applyFill="1" applyBorder="1"/>
    <xf numFmtId="0" fontId="0" fillId="12" borderId="0" xfId="0" applyFill="1" applyBorder="1"/>
    <xf numFmtId="0" fontId="3" fillId="12" borderId="0" xfId="0" applyFont="1" applyFill="1" applyBorder="1"/>
    <xf numFmtId="0" fontId="3" fillId="12" borderId="0" xfId="0" applyFont="1" applyFill="1"/>
    <xf numFmtId="3" fontId="0" fillId="0" borderId="18" xfId="0" applyNumberFormat="1" applyFont="1" applyFill="1" applyBorder="1"/>
    <xf numFmtId="3" fontId="0" fillId="0" borderId="19" xfId="0" applyNumberFormat="1" applyFont="1" applyFill="1" applyBorder="1"/>
    <xf numFmtId="3" fontId="0" fillId="0" borderId="20" xfId="0" applyNumberFormat="1" applyFont="1" applyFill="1" applyBorder="1"/>
    <xf numFmtId="0" fontId="3" fillId="5" borderId="0" xfId="0" applyFont="1" applyFill="1"/>
    <xf numFmtId="0" fontId="6" fillId="0" borderId="0" xfId="5" applyFont="1" applyBorder="1" applyAlignment="1">
      <alignment vertical="top" wrapText="1"/>
    </xf>
    <xf numFmtId="0" fontId="5" fillId="12" borderId="0" xfId="12" applyNumberFormat="1" applyFont="1" applyFill="1" applyAlignment="1">
      <alignment vertical="top" wrapText="1"/>
    </xf>
    <xf numFmtId="0" fontId="0" fillId="12" borderId="0" xfId="12" applyNumberFormat="1" applyFont="1" applyFill="1" applyBorder="1" applyAlignment="1" applyProtection="1">
      <alignment vertical="center" wrapText="1"/>
      <protection locked="0"/>
    </xf>
    <xf numFmtId="0" fontId="0" fillId="0" borderId="22" xfId="0" applyBorder="1"/>
    <xf numFmtId="0" fontId="4" fillId="8" borderId="21" xfId="0" applyFont="1" applyFill="1" applyBorder="1" applyAlignment="1">
      <alignment vertical="center"/>
    </xf>
    <xf numFmtId="0" fontId="0" fillId="8" borderId="12" xfId="0" applyFont="1" applyFill="1" applyBorder="1"/>
    <xf numFmtId="3" fontId="0" fillId="8" borderId="12" xfId="0" applyNumberFormat="1" applyFont="1" applyFill="1" applyBorder="1"/>
    <xf numFmtId="3" fontId="0" fillId="8" borderId="3" xfId="0" applyNumberFormat="1" applyFont="1" applyFill="1" applyBorder="1"/>
    <xf numFmtId="0" fontId="4" fillId="8" borderId="13" xfId="0" applyFont="1" applyFill="1" applyBorder="1" applyAlignment="1">
      <alignment horizontal="left" vertical="center"/>
    </xf>
    <xf numFmtId="0" fontId="0" fillId="5" borderId="12" xfId="0" applyFont="1" applyFill="1" applyBorder="1"/>
    <xf numFmtId="3" fontId="0" fillId="5" borderId="12" xfId="0" applyNumberFormat="1" applyFont="1" applyFill="1" applyBorder="1"/>
    <xf numFmtId="0" fontId="4" fillId="5" borderId="10" xfId="0" applyFont="1" applyFill="1" applyBorder="1" applyAlignment="1">
      <alignment vertical="center"/>
    </xf>
    <xf numFmtId="0" fontId="0" fillId="5" borderId="7" xfId="0" applyFont="1" applyFill="1" applyBorder="1"/>
    <xf numFmtId="0" fontId="0" fillId="5" borderId="4" xfId="0" applyFont="1" applyFill="1" applyBorder="1"/>
    <xf numFmtId="3" fontId="0" fillId="5" borderId="5" xfId="0" applyNumberFormat="1" applyFont="1" applyFill="1" applyBorder="1"/>
    <xf numFmtId="0" fontId="0" fillId="5" borderId="1" xfId="0" applyFont="1" applyFill="1" applyBorder="1"/>
    <xf numFmtId="3" fontId="0" fillId="5" borderId="3" xfId="0" applyNumberFormat="1" applyFont="1" applyFill="1" applyBorder="1"/>
    <xf numFmtId="0" fontId="0" fillId="5" borderId="6" xfId="0" applyFont="1" applyFill="1" applyBorder="1"/>
    <xf numFmtId="3" fontId="0" fillId="5" borderId="1" xfId="0" applyNumberFormat="1" applyFont="1" applyFill="1" applyBorder="1"/>
    <xf numFmtId="3" fontId="0" fillId="5" borderId="7" xfId="0" applyNumberFormat="1" applyFont="1" applyFill="1" applyBorder="1"/>
    <xf numFmtId="0" fontId="0" fillId="5" borderId="11" xfId="0" applyFont="1" applyFill="1" applyBorder="1"/>
    <xf numFmtId="0" fontId="4" fillId="5" borderId="13" xfId="0" applyFont="1" applyFill="1" applyBorder="1" applyAlignment="1">
      <alignment vertical="center"/>
    </xf>
    <xf numFmtId="0" fontId="0" fillId="5" borderId="9" xfId="0" applyFont="1" applyFill="1" applyBorder="1"/>
    <xf numFmtId="3" fontId="0" fillId="5" borderId="9" xfId="0" applyNumberFormat="1" applyFont="1" applyFill="1" applyBorder="1"/>
    <xf numFmtId="0" fontId="4" fillId="5" borderId="11" xfId="0" applyFont="1" applyFill="1" applyBorder="1"/>
    <xf numFmtId="0" fontId="0" fillId="5" borderId="14" xfId="0" applyFont="1" applyFill="1" applyBorder="1"/>
    <xf numFmtId="0" fontId="0" fillId="5" borderId="8" xfId="0" applyFont="1" applyFill="1" applyBorder="1"/>
    <xf numFmtId="3" fontId="0" fillId="5" borderId="8" xfId="0" applyNumberFormat="1" applyFont="1" applyFill="1" applyBorder="1"/>
    <xf numFmtId="0" fontId="3" fillId="5" borderId="3" xfId="0" applyFont="1" applyFill="1" applyBorder="1"/>
    <xf numFmtId="0" fontId="3" fillId="5" borderId="1" xfId="0" applyFont="1" applyFill="1" applyBorder="1"/>
    <xf numFmtId="0" fontId="3" fillId="5" borderId="12" xfId="0" applyFont="1" applyFill="1" applyBorder="1"/>
    <xf numFmtId="0" fontId="4" fillId="5" borderId="11" xfId="0" applyFont="1" applyFill="1" applyBorder="1" applyAlignment="1">
      <alignment vertical="center"/>
    </xf>
    <xf numFmtId="0" fontId="0" fillId="5" borderId="1" xfId="0" applyFont="1" applyFill="1" applyBorder="1" applyAlignment="1">
      <alignment vertical="center"/>
    </xf>
    <xf numFmtId="0" fontId="4" fillId="5" borderId="1" xfId="0" applyFont="1" applyFill="1" applyBorder="1" applyAlignment="1">
      <alignment vertical="center" wrapText="1"/>
    </xf>
    <xf numFmtId="0" fontId="4" fillId="5" borderId="1" xfId="0" applyFont="1" applyFill="1" applyBorder="1" applyAlignment="1">
      <alignment vertical="center"/>
    </xf>
    <xf numFmtId="0" fontId="0" fillId="5" borderId="5" xfId="0" applyFont="1" applyFill="1" applyBorder="1" applyAlignment="1">
      <alignment vertical="center"/>
    </xf>
    <xf numFmtId="0" fontId="0" fillId="5" borderId="4" xfId="0" applyFont="1" applyFill="1" applyBorder="1" applyAlignment="1">
      <alignment vertical="center"/>
    </xf>
    <xf numFmtId="3" fontId="0" fillId="5" borderId="3" xfId="0" applyNumberFormat="1" applyFont="1" applyFill="1" applyBorder="1" applyAlignment="1">
      <alignment vertical="center"/>
    </xf>
    <xf numFmtId="0" fontId="4" fillId="5" borderId="3" xfId="0" applyFont="1" applyFill="1" applyBorder="1" applyAlignment="1">
      <alignment vertical="center"/>
    </xf>
    <xf numFmtId="3" fontId="4" fillId="5" borderId="3" xfId="0" applyNumberFormat="1" applyFont="1" applyFill="1" applyBorder="1" applyAlignment="1">
      <alignment vertical="center"/>
    </xf>
    <xf numFmtId="0" fontId="0" fillId="5" borderId="12" xfId="0" applyFont="1" applyFill="1" applyBorder="1" applyAlignment="1">
      <alignment vertical="center"/>
    </xf>
    <xf numFmtId="3" fontId="0" fillId="5" borderId="12" xfId="0" applyNumberFormat="1" applyFont="1" applyFill="1" applyBorder="1" applyAlignment="1">
      <alignment vertical="center"/>
    </xf>
    <xf numFmtId="0" fontId="4" fillId="5" borderId="4" xfId="0" applyFont="1" applyFill="1" applyBorder="1" applyAlignment="1">
      <alignment vertical="center"/>
    </xf>
    <xf numFmtId="3" fontId="4" fillId="5" borderId="5" xfId="0" applyNumberFormat="1" applyFont="1" applyFill="1" applyBorder="1" applyAlignment="1">
      <alignment vertical="center"/>
    </xf>
    <xf numFmtId="0" fontId="3" fillId="5" borderId="11" xfId="0" applyFont="1" applyFill="1" applyBorder="1"/>
    <xf numFmtId="9" fontId="5" fillId="5" borderId="12" xfId="9" applyFont="1" applyFill="1" applyBorder="1"/>
    <xf numFmtId="0" fontId="0" fillId="0" borderId="0" xfId="0" applyAlignment="1">
      <alignment vertical="center" wrapText="1"/>
    </xf>
    <xf numFmtId="3" fontId="4" fillId="0" borderId="23" xfId="0" applyNumberFormat="1" applyFont="1" applyFill="1" applyBorder="1"/>
    <xf numFmtId="0" fontId="3" fillId="0" borderId="24" xfId="0" applyFont="1" applyBorder="1"/>
    <xf numFmtId="0" fontId="3" fillId="0" borderId="25" xfId="0" applyFont="1" applyBorder="1"/>
    <xf numFmtId="0" fontId="3" fillId="0" borderId="26" xfId="0" applyFont="1" applyBorder="1"/>
    <xf numFmtId="0" fontId="0" fillId="13" borderId="0" xfId="0" applyFill="1" applyBorder="1"/>
    <xf numFmtId="0" fontId="0" fillId="5" borderId="0" xfId="0" applyFill="1" applyAlignment="1">
      <alignment horizontal="left" vertical="center" wrapText="1" indent="1"/>
    </xf>
    <xf numFmtId="0" fontId="0" fillId="5" borderId="0" xfId="12" applyNumberFormat="1" applyFont="1" applyFill="1" applyBorder="1" applyAlignment="1" applyProtection="1">
      <alignment horizontal="left" vertical="center" wrapText="1" indent="1"/>
      <protection locked="0"/>
    </xf>
    <xf numFmtId="0" fontId="5" fillId="12" borderId="0" xfId="12" applyNumberFormat="1" applyFont="1" applyFill="1" applyAlignment="1">
      <alignment horizontal="left" vertical="top" wrapText="1"/>
    </xf>
    <xf numFmtId="0" fontId="4" fillId="7" borderId="11" xfId="0" applyFont="1" applyFill="1" applyBorder="1" applyAlignment="1">
      <alignment horizontal="left" vertical="center"/>
    </xf>
    <xf numFmtId="0" fontId="4" fillId="7" borderId="3" xfId="0" applyFont="1" applyFill="1" applyBorder="1" applyAlignment="1">
      <alignment horizontal="left" vertical="center"/>
    </xf>
    <xf numFmtId="0" fontId="5" fillId="5" borderId="0" xfId="12" applyNumberFormat="1" applyFont="1" applyFill="1" applyBorder="1" applyAlignment="1" applyProtection="1">
      <alignment horizontal="center" vertical="center" wrapText="1"/>
      <protection locked="0"/>
    </xf>
    <xf numFmtId="0" fontId="3" fillId="13" borderId="27" xfId="0" applyFont="1" applyFill="1" applyBorder="1"/>
    <xf numFmtId="3" fontId="0" fillId="0" borderId="28" xfId="0" applyNumberFormat="1" applyFont="1" applyFill="1" applyBorder="1"/>
    <xf numFmtId="0" fontId="0" fillId="9" borderId="0" xfId="0" applyFill="1" applyBorder="1"/>
    <xf numFmtId="0" fontId="4" fillId="9" borderId="0" xfId="0" applyFont="1" applyFill="1" applyBorder="1" applyAlignment="1">
      <alignment horizontal="center" vertical="center"/>
    </xf>
    <xf numFmtId="3" fontId="0" fillId="12" borderId="10" xfId="0" applyNumberFormat="1" applyFont="1" applyFill="1" applyBorder="1"/>
    <xf numFmtId="3" fontId="0" fillId="12" borderId="0" xfId="0" applyNumberFormat="1" applyFont="1" applyFill="1" applyBorder="1"/>
    <xf numFmtId="0" fontId="0" fillId="12" borderId="0" xfId="0" applyFill="1"/>
    <xf numFmtId="0" fontId="3" fillId="0" borderId="15" xfId="0" applyFont="1" applyBorder="1"/>
    <xf numFmtId="3" fontId="0" fillId="0" borderId="29" xfId="0" applyNumberFormat="1" applyFont="1" applyFill="1" applyBorder="1"/>
    <xf numFmtId="0" fontId="4" fillId="0" borderId="30" xfId="0" applyFont="1" applyFill="1" applyBorder="1" applyAlignment="1">
      <alignment horizontal="center" vertical="center"/>
    </xf>
    <xf numFmtId="0" fontId="4" fillId="0" borderId="31" xfId="0" applyFont="1" applyFill="1" applyBorder="1" applyAlignment="1">
      <alignment horizontal="center"/>
    </xf>
    <xf numFmtId="0" fontId="0" fillId="0" borderId="31" xfId="0" applyFont="1" applyFill="1" applyBorder="1"/>
    <xf numFmtId="3" fontId="0" fillId="0" borderId="31" xfId="0" applyNumberFormat="1" applyFont="1" applyFill="1" applyBorder="1"/>
    <xf numFmtId="3" fontId="0" fillId="0" borderId="32" xfId="0" applyNumberFormat="1" applyFont="1" applyFill="1" applyBorder="1"/>
    <xf numFmtId="0" fontId="0" fillId="8" borderId="1" xfId="0" applyFont="1" applyFill="1" applyBorder="1" applyAlignment="1">
      <alignment vertical="center"/>
    </xf>
    <xf numFmtId="0" fontId="4" fillId="5" borderId="12" xfId="0" applyFont="1" applyFill="1" applyBorder="1" applyAlignment="1">
      <alignment vertical="center"/>
    </xf>
    <xf numFmtId="0" fontId="4" fillId="5" borderId="14" xfId="0" applyFont="1" applyFill="1" applyBorder="1" applyAlignment="1">
      <alignment vertical="center"/>
    </xf>
    <xf numFmtId="0" fontId="4" fillId="5" borderId="8" xfId="0" applyFont="1" applyFill="1" applyBorder="1"/>
    <xf numFmtId="3" fontId="4" fillId="5" borderId="1" xfId="0" applyNumberFormat="1" applyFont="1" applyFill="1" applyBorder="1"/>
    <xf numFmtId="3" fontId="10" fillId="5" borderId="12" xfId="0" applyNumberFormat="1" applyFont="1" applyFill="1" applyBorder="1"/>
    <xf numFmtId="3" fontId="4" fillId="5" borderId="3" xfId="0" applyNumberFormat="1" applyFont="1" applyFill="1" applyBorder="1"/>
    <xf numFmtId="0" fontId="4" fillId="5" borderId="12" xfId="0" applyFont="1" applyFill="1" applyBorder="1"/>
    <xf numFmtId="3" fontId="10" fillId="5" borderId="3" xfId="0" applyNumberFormat="1" applyFont="1" applyFill="1" applyBorder="1"/>
    <xf numFmtId="0" fontId="11" fillId="5" borderId="1" xfId="0" applyFont="1" applyFill="1" applyBorder="1" applyAlignment="1">
      <alignment vertical="center"/>
    </xf>
    <xf numFmtId="167" fontId="0" fillId="5" borderId="1" xfId="13" applyNumberFormat="1" applyFont="1" applyFill="1" applyBorder="1" applyAlignment="1">
      <alignment vertical="center"/>
    </xf>
    <xf numFmtId="167" fontId="4" fillId="5" borderId="1" xfId="13" applyNumberFormat="1" applyFont="1" applyFill="1" applyBorder="1" applyAlignment="1">
      <alignment vertical="center"/>
    </xf>
    <xf numFmtId="167" fontId="0" fillId="5" borderId="12" xfId="0" applyNumberFormat="1" applyFont="1" applyFill="1" applyBorder="1" applyAlignment="1">
      <alignment vertical="center"/>
    </xf>
    <xf numFmtId="167" fontId="0" fillId="5" borderId="3" xfId="0" applyNumberFormat="1" applyFont="1" applyFill="1" applyBorder="1" applyAlignment="1">
      <alignment vertical="center"/>
    </xf>
    <xf numFmtId="167" fontId="4" fillId="5" borderId="5" xfId="13" applyNumberFormat="1" applyFont="1" applyFill="1" applyBorder="1" applyAlignment="1">
      <alignment vertical="center"/>
    </xf>
    <xf numFmtId="167" fontId="0" fillId="5" borderId="5" xfId="13" applyNumberFormat="1" applyFont="1" applyFill="1" applyBorder="1" applyAlignment="1">
      <alignment vertical="center"/>
    </xf>
    <xf numFmtId="167" fontId="0" fillId="5" borderId="3" xfId="13" applyNumberFormat="1" applyFont="1" applyFill="1" applyBorder="1" applyAlignment="1">
      <alignment vertical="center"/>
    </xf>
    <xf numFmtId="167" fontId="0" fillId="5" borderId="7" xfId="13" applyNumberFormat="1" applyFont="1" applyFill="1" applyBorder="1" applyAlignment="1">
      <alignment vertical="center"/>
    </xf>
    <xf numFmtId="167" fontId="4" fillId="5" borderId="3" xfId="13" applyNumberFormat="1" applyFont="1" applyFill="1" applyBorder="1" applyAlignment="1">
      <alignment vertical="center"/>
    </xf>
    <xf numFmtId="167" fontId="0" fillId="8" borderId="1" xfId="13" applyNumberFormat="1" applyFont="1" applyFill="1" applyBorder="1" applyAlignment="1">
      <alignment vertical="center"/>
    </xf>
    <xf numFmtId="167" fontId="0" fillId="8" borderId="7" xfId="13" applyNumberFormat="1" applyFont="1" applyFill="1" applyBorder="1" applyAlignment="1">
      <alignment vertical="center"/>
    </xf>
    <xf numFmtId="167" fontId="0" fillId="5" borderId="4" xfId="13" applyNumberFormat="1" applyFont="1" applyFill="1" applyBorder="1"/>
    <xf numFmtId="167" fontId="0" fillId="5" borderId="1" xfId="13" applyNumberFormat="1" applyFont="1" applyFill="1" applyBorder="1"/>
    <xf numFmtId="167" fontId="10" fillId="5" borderId="11" xfId="13" applyNumberFormat="1" applyFont="1" applyFill="1" applyBorder="1"/>
    <xf numFmtId="167" fontId="4" fillId="5" borderId="1" xfId="13" applyNumberFormat="1" applyFont="1" applyFill="1" applyBorder="1"/>
    <xf numFmtId="167" fontId="11" fillId="5" borderId="11" xfId="13" applyNumberFormat="1" applyFont="1" applyFill="1" applyBorder="1"/>
    <xf numFmtId="167" fontId="11" fillId="5" borderId="1" xfId="13" applyNumberFormat="1" applyFont="1" applyFill="1" applyBorder="1"/>
    <xf numFmtId="0" fontId="4" fillId="5" borderId="12" xfId="0" applyFont="1" applyFill="1" applyBorder="1" applyAlignment="1">
      <alignment vertical="center" wrapText="1"/>
    </xf>
    <xf numFmtId="167" fontId="4" fillId="5" borderId="12" xfId="13" applyNumberFormat="1" applyFont="1" applyFill="1" applyBorder="1"/>
    <xf numFmtId="3" fontId="4" fillId="5" borderId="12" xfId="0" applyNumberFormat="1" applyFont="1" applyFill="1" applyBorder="1" applyAlignment="1">
      <alignment vertical="center"/>
    </xf>
    <xf numFmtId="0" fontId="12" fillId="12" borderId="11" xfId="0" applyFont="1" applyFill="1" applyBorder="1" applyAlignment="1">
      <alignment vertical="center"/>
    </xf>
    <xf numFmtId="0" fontId="4" fillId="12" borderId="3" xfId="0" applyFont="1" applyFill="1" applyBorder="1" applyAlignment="1">
      <alignment vertical="center"/>
    </xf>
    <xf numFmtId="167" fontId="4" fillId="12" borderId="1" xfId="13" applyNumberFormat="1" applyFont="1" applyFill="1" applyBorder="1" applyAlignment="1">
      <alignment vertical="center"/>
    </xf>
    <xf numFmtId="0" fontId="3" fillId="0" borderId="23" xfId="0" applyFont="1" applyBorder="1"/>
    <xf numFmtId="0" fontId="3" fillId="0" borderId="35" xfId="0" applyFont="1" applyBorder="1"/>
    <xf numFmtId="0" fontId="3" fillId="0" borderId="10" xfId="0" applyFont="1" applyBorder="1"/>
    <xf numFmtId="0" fontId="0" fillId="12" borderId="0" xfId="0" applyFill="1" applyAlignment="1">
      <alignment vertical="center" wrapText="1"/>
    </xf>
    <xf numFmtId="3" fontId="4" fillId="0" borderId="19" xfId="0" applyNumberFormat="1" applyFont="1" applyFill="1" applyBorder="1"/>
    <xf numFmtId="0" fontId="3" fillId="0" borderId="36" xfId="0" applyFont="1" applyBorder="1"/>
    <xf numFmtId="3" fontId="0" fillId="0" borderId="37" xfId="0" applyNumberFormat="1" applyFont="1" applyFill="1" applyBorder="1"/>
    <xf numFmtId="3" fontId="0" fillId="0" borderId="38" xfId="0" applyNumberFormat="1" applyFont="1" applyFill="1" applyBorder="1"/>
    <xf numFmtId="0" fontId="0" fillId="0" borderId="0" xfId="12" applyNumberFormat="1" applyFont="1" applyFill="1" applyBorder="1" applyAlignment="1" applyProtection="1">
      <alignment vertical="center" wrapText="1"/>
      <protection locked="0"/>
    </xf>
    <xf numFmtId="0" fontId="3" fillId="0" borderId="0" xfId="0" applyFont="1" applyFill="1"/>
    <xf numFmtId="0" fontId="0" fillId="0" borderId="0" xfId="0" applyFill="1" applyBorder="1"/>
    <xf numFmtId="0" fontId="3" fillId="0" borderId="0" xfId="0" applyFont="1" applyFill="1" applyBorder="1"/>
    <xf numFmtId="0" fontId="0" fillId="5" borderId="0" xfId="0" applyFont="1" applyFill="1" applyAlignment="1">
      <alignment horizontal="left" vertical="center" wrapText="1" indent="1"/>
    </xf>
    <xf numFmtId="3" fontId="0" fillId="0" borderId="39" xfId="0" applyNumberFormat="1" applyFont="1" applyFill="1" applyBorder="1"/>
    <xf numFmtId="3" fontId="0" fillId="0" borderId="40" xfId="0" applyNumberFormat="1" applyFont="1" applyFill="1" applyBorder="1"/>
    <xf numFmtId="0" fontId="3" fillId="0" borderId="0" xfId="0" applyFont="1" applyAlignment="1">
      <alignment vertical="center" wrapText="1"/>
    </xf>
    <xf numFmtId="0" fontId="3" fillId="5" borderId="0" xfId="0" applyFont="1" applyFill="1" applyAlignment="1">
      <alignment horizontal="left" vertical="center" wrapText="1" indent="1"/>
    </xf>
    <xf numFmtId="0" fontId="0" fillId="0" borderId="33" xfId="0" applyFont="1" applyFill="1" applyBorder="1"/>
    <xf numFmtId="3" fontId="0" fillId="0" borderId="41" xfId="0" applyNumberFormat="1" applyFont="1" applyFill="1" applyBorder="1"/>
    <xf numFmtId="3" fontId="0" fillId="0" borderId="42" xfId="0" applyNumberFormat="1" applyFont="1" applyFill="1" applyBorder="1"/>
    <xf numFmtId="0" fontId="3" fillId="0" borderId="0" xfId="0" applyFont="1" applyAlignment="1"/>
    <xf numFmtId="0" fontId="0" fillId="0" borderId="0" xfId="0" applyFill="1" applyAlignment="1">
      <alignment vertical="center" wrapText="1"/>
    </xf>
    <xf numFmtId="3" fontId="0" fillId="0" borderId="43" xfId="0" applyNumberFormat="1" applyFont="1" applyFill="1" applyBorder="1"/>
    <xf numFmtId="0" fontId="3" fillId="0" borderId="0" xfId="0" applyFont="1"/>
    <xf numFmtId="0" fontId="3" fillId="0" borderId="0" xfId="0" applyFont="1" applyBorder="1"/>
    <xf numFmtId="0" fontId="4" fillId="0" borderId="0" xfId="0" applyFont="1" applyFill="1" applyBorder="1" applyAlignment="1">
      <alignment horizontal="center"/>
    </xf>
    <xf numFmtId="3" fontId="0" fillId="0" borderId="0" xfId="0" applyNumberFormat="1" applyFont="1" applyFill="1" applyBorder="1"/>
    <xf numFmtId="0" fontId="4" fillId="0" borderId="0" xfId="0" applyFont="1" applyFill="1" applyBorder="1" applyAlignment="1">
      <alignment horizontal="center" vertical="center"/>
    </xf>
    <xf numFmtId="3" fontId="0" fillId="9" borderId="0" xfId="0" applyNumberFormat="1" applyFont="1" applyFill="1" applyBorder="1"/>
    <xf numFmtId="0" fontId="0" fillId="9" borderId="0" xfId="0" applyFill="1"/>
    <xf numFmtId="3" fontId="0" fillId="10" borderId="0" xfId="0" applyNumberFormat="1" applyFont="1" applyFill="1" applyBorder="1"/>
    <xf numFmtId="3" fontId="0" fillId="0" borderId="15" xfId="0" applyNumberFormat="1" applyFont="1" applyFill="1" applyBorder="1"/>
    <xf numFmtId="0" fontId="0" fillId="11" borderId="0" xfId="0" applyFill="1"/>
    <xf numFmtId="3" fontId="0" fillId="0" borderId="19" xfId="0" applyNumberFormat="1" applyFont="1" applyFill="1" applyBorder="1"/>
    <xf numFmtId="0" fontId="3" fillId="5" borderId="0" xfId="0" applyFont="1" applyFill="1"/>
    <xf numFmtId="0" fontId="0" fillId="5" borderId="1" xfId="0" applyFont="1" applyFill="1" applyBorder="1"/>
    <xf numFmtId="3" fontId="0" fillId="5" borderId="3" xfId="0" applyNumberFormat="1" applyFont="1" applyFill="1" applyBorder="1"/>
    <xf numFmtId="0" fontId="0" fillId="5" borderId="1" xfId="0" applyFont="1" applyFill="1" applyBorder="1" applyAlignment="1">
      <alignment vertical="center"/>
    </xf>
    <xf numFmtId="0" fontId="4" fillId="5" borderId="1" xfId="0" applyFont="1" applyFill="1" applyBorder="1" applyAlignment="1">
      <alignment vertical="center"/>
    </xf>
    <xf numFmtId="3" fontId="0" fillId="5" borderId="3" xfId="0" applyNumberFormat="1" applyFont="1" applyFill="1" applyBorder="1" applyAlignment="1">
      <alignment vertical="center"/>
    </xf>
    <xf numFmtId="0" fontId="4" fillId="5" borderId="4" xfId="0" applyFont="1" applyFill="1" applyBorder="1" applyAlignment="1">
      <alignment vertical="center"/>
    </xf>
    <xf numFmtId="0" fontId="3" fillId="0" borderId="25" xfId="0" applyFont="1" applyBorder="1"/>
    <xf numFmtId="0" fontId="3" fillId="0" borderId="26" xfId="0" applyFont="1" applyBorder="1"/>
    <xf numFmtId="0" fontId="0" fillId="13" borderId="0" xfId="0" applyFill="1" applyBorder="1"/>
    <xf numFmtId="3" fontId="0" fillId="12" borderId="0" xfId="0" applyNumberFormat="1" applyFont="1" applyFill="1" applyBorder="1"/>
    <xf numFmtId="0" fontId="0" fillId="12" borderId="0" xfId="0" applyFill="1"/>
    <xf numFmtId="3" fontId="0" fillId="0" borderId="37" xfId="0" applyNumberFormat="1" applyFont="1" applyFill="1" applyBorder="1"/>
    <xf numFmtId="3" fontId="0" fillId="0" borderId="38" xfId="0" applyNumberFormat="1" applyFont="1" applyFill="1" applyBorder="1"/>
    <xf numFmtId="0" fontId="3" fillId="0" borderId="0" xfId="0" applyFont="1" applyFill="1"/>
    <xf numFmtId="3" fontId="0" fillId="12" borderId="44" xfId="0" applyNumberFormat="1" applyFont="1" applyFill="1" applyBorder="1"/>
    <xf numFmtId="0" fontId="4" fillId="7" borderId="12" xfId="0" applyFont="1" applyFill="1" applyBorder="1" applyAlignment="1">
      <alignment horizontal="left" vertical="center"/>
    </xf>
    <xf numFmtId="167" fontId="13" fillId="5" borderId="1" xfId="13" applyNumberFormat="1" applyFont="1" applyFill="1" applyBorder="1" applyAlignment="1">
      <alignment vertical="center"/>
    </xf>
    <xf numFmtId="0" fontId="0" fillId="0" borderId="0" xfId="0" applyFill="1"/>
    <xf numFmtId="0" fontId="0" fillId="0" borderId="2" xfId="0" applyFill="1" applyBorder="1"/>
    <xf numFmtId="0" fontId="0" fillId="9" borderId="0" xfId="0" applyFill="1" applyBorder="1" applyAlignment="1">
      <alignment horizontal="center"/>
    </xf>
    <xf numFmtId="0" fontId="3" fillId="14" borderId="0" xfId="0" applyFont="1" applyFill="1" applyAlignment="1">
      <alignment horizontal="center"/>
    </xf>
    <xf numFmtId="0" fontId="3" fillId="0" borderId="0" xfId="0" applyFont="1" applyFill="1" applyAlignment="1"/>
    <xf numFmtId="0" fontId="3" fillId="9" borderId="0" xfId="0" applyFont="1" applyFill="1" applyAlignment="1">
      <alignment horizontal="center"/>
    </xf>
    <xf numFmtId="0" fontId="3" fillId="10" borderId="0" xfId="0" applyFont="1" applyFill="1" applyAlignment="1">
      <alignment horizontal="center"/>
    </xf>
    <xf numFmtId="0" fontId="3" fillId="11" borderId="0" xfId="0" applyFont="1" applyFill="1" applyAlignment="1">
      <alignment horizontal="center"/>
    </xf>
    <xf numFmtId="3" fontId="0" fillId="9" borderId="10" xfId="0" applyNumberFormat="1" applyFont="1" applyFill="1" applyBorder="1" applyAlignment="1">
      <alignment horizontal="center"/>
    </xf>
    <xf numFmtId="3" fontId="0" fillId="10" borderId="10" xfId="0" applyNumberFormat="1" applyFont="1" applyFill="1" applyBorder="1" applyAlignment="1">
      <alignment horizontal="center"/>
    </xf>
    <xf numFmtId="0" fontId="0" fillId="9" borderId="2" xfId="0" applyFill="1" applyBorder="1" applyAlignment="1">
      <alignment horizontal="center"/>
    </xf>
    <xf numFmtId="0" fontId="0" fillId="10" borderId="2" xfId="0" applyFill="1" applyBorder="1" applyAlignment="1">
      <alignment horizontal="center"/>
    </xf>
    <xf numFmtId="0" fontId="3" fillId="13" borderId="0" xfId="0" applyFont="1" applyFill="1" applyAlignment="1">
      <alignment horizontal="center"/>
    </xf>
    <xf numFmtId="0" fontId="0" fillId="14" borderId="2" xfId="0" applyFill="1" applyBorder="1" applyAlignment="1">
      <alignment horizontal="center"/>
    </xf>
    <xf numFmtId="3" fontId="0" fillId="14" borderId="10" xfId="0" applyNumberFormat="1" applyFont="1" applyFill="1" applyBorder="1" applyAlignment="1">
      <alignment horizontal="center"/>
    </xf>
    <xf numFmtId="3" fontId="4" fillId="11" borderId="10" xfId="0" applyNumberFormat="1" applyFont="1" applyFill="1" applyBorder="1" applyAlignment="1">
      <alignment horizontal="center"/>
    </xf>
    <xf numFmtId="0" fontId="0" fillId="11" borderId="2" xfId="0" applyFill="1" applyBorder="1" applyAlignment="1">
      <alignment horizontal="center"/>
    </xf>
    <xf numFmtId="0" fontId="0" fillId="13" borderId="2" xfId="0" applyFont="1" applyFill="1" applyBorder="1" applyAlignment="1">
      <alignment horizontal="center"/>
    </xf>
    <xf numFmtId="0" fontId="3" fillId="13" borderId="10" xfId="0" applyFont="1" applyFill="1" applyBorder="1" applyAlignment="1">
      <alignment horizontal="center"/>
    </xf>
    <xf numFmtId="0" fontId="4" fillId="8" borderId="11" xfId="0" applyFont="1" applyFill="1" applyBorder="1" applyAlignment="1">
      <alignment horizontal="left" vertical="center"/>
    </xf>
    <xf numFmtId="0" fontId="4" fillId="8" borderId="12" xfId="0" applyFont="1" applyFill="1" applyBorder="1" applyAlignment="1">
      <alignment horizontal="left" vertical="center"/>
    </xf>
    <xf numFmtId="0" fontId="4" fillId="5" borderId="1" xfId="0" applyFont="1" applyFill="1" applyBorder="1"/>
    <xf numFmtId="3" fontId="0" fillId="11" borderId="10" xfId="0" applyNumberFormat="1" applyFont="1" applyFill="1" applyBorder="1"/>
    <xf numFmtId="0" fontId="3" fillId="5" borderId="0" xfId="0" applyFont="1" applyFill="1" applyAlignment="1">
      <alignment horizontal="center"/>
    </xf>
    <xf numFmtId="0" fontId="4" fillId="5" borderId="10" xfId="0" applyFont="1" applyFill="1" applyBorder="1" applyAlignment="1"/>
    <xf numFmtId="0" fontId="4" fillId="5" borderId="0" xfId="0" applyFont="1" applyFill="1" applyBorder="1" applyAlignment="1"/>
    <xf numFmtId="0" fontId="4" fillId="0" borderId="0" xfId="0" applyFont="1" applyFill="1" applyBorder="1" applyAlignment="1"/>
    <xf numFmtId="0" fontId="4" fillId="5" borderId="7" xfId="0" applyFont="1" applyFill="1" applyBorder="1" applyAlignment="1"/>
    <xf numFmtId="0" fontId="4" fillId="8" borderId="3" xfId="0" applyFont="1" applyFill="1" applyBorder="1" applyAlignment="1">
      <alignment horizontal="left" vertical="center"/>
    </xf>
    <xf numFmtId="0" fontId="0" fillId="10" borderId="2" xfId="0" applyFill="1" applyBorder="1"/>
    <xf numFmtId="3" fontId="0" fillId="0" borderId="45" xfId="0" applyNumberFormat="1" applyFont="1" applyFill="1" applyBorder="1"/>
    <xf numFmtId="3" fontId="0" fillId="0" borderId="46" xfId="0" applyNumberFormat="1" applyFont="1" applyFill="1" applyBorder="1"/>
    <xf numFmtId="3" fontId="0" fillId="0" borderId="47" xfId="0" applyNumberFormat="1" applyFont="1" applyFill="1" applyBorder="1"/>
    <xf numFmtId="0" fontId="3" fillId="10" borderId="0" xfId="0" applyFont="1" applyFill="1" applyBorder="1" applyAlignment="1">
      <alignment horizontal="center"/>
    </xf>
    <xf numFmtId="3" fontId="0" fillId="0" borderId="48" xfId="0" applyNumberFormat="1" applyFont="1" applyFill="1" applyBorder="1"/>
    <xf numFmtId="3" fontId="0" fillId="12" borderId="28" xfId="0" applyNumberFormat="1" applyFont="1" applyFill="1" applyBorder="1"/>
    <xf numFmtId="3" fontId="0" fillId="0" borderId="36" xfId="0" applyNumberFormat="1" applyFont="1" applyFill="1" applyBorder="1"/>
    <xf numFmtId="3" fontId="0" fillId="13" borderId="49" xfId="0" applyNumberFormat="1" applyFont="1" applyFill="1" applyBorder="1"/>
    <xf numFmtId="3" fontId="0" fillId="0" borderId="34" xfId="0" applyNumberFormat="1" applyFont="1" applyFill="1" applyBorder="1"/>
    <xf numFmtId="3" fontId="0" fillId="0" borderId="23" xfId="0" applyNumberFormat="1" applyFont="1" applyFill="1" applyBorder="1"/>
    <xf numFmtId="0" fontId="3" fillId="13" borderId="0" xfId="0" applyFont="1" applyFill="1" applyBorder="1" applyAlignment="1">
      <alignment horizontal="center"/>
    </xf>
    <xf numFmtId="3" fontId="0" fillId="0" borderId="24" xfId="0" applyNumberFormat="1" applyFont="1" applyFill="1" applyBorder="1"/>
  </cellXfs>
  <cellStyles count="20">
    <cellStyle name="Currency" xfId="13" builtinId="4"/>
    <cellStyle name="Currency 2" xfId="1" xr:uid="{A84A0EFA-A537-40DA-B1F5-E0178889395A}"/>
    <cellStyle name="Currency 2 2" xfId="14" xr:uid="{A8859D9B-8738-4D79-825B-BEA393F90641}"/>
    <cellStyle name="Currency 3" xfId="19" xr:uid="{07768F52-BAEE-43B6-BE76-D7F19EC392E3}"/>
    <cellStyle name="Date" xfId="2" xr:uid="{743A5A56-C033-4D92-9607-7222113A5DD5}"/>
    <cellStyle name="Date 2" xfId="15" xr:uid="{B9F6DDBF-E367-4BD4-9C1A-BC3C7654A0F7}"/>
    <cellStyle name="Fixed" xfId="3" xr:uid="{FC6649CA-6571-427D-84CF-FDD808F0C9F1}"/>
    <cellStyle name="Fixed 2" xfId="16" xr:uid="{6211BABB-AC8B-462B-9AF3-2867FD5DD2FE}"/>
    <cellStyle name="If this then that" xfId="4" xr:uid="{40DDD695-6D69-4BDD-8E44-BA2D658F1BEC}"/>
    <cellStyle name="Intro" xfId="5" xr:uid="{60DE8A30-0852-4E75-89B1-4F2BE8CFC012}"/>
    <cellStyle name="New concept" xfId="6" xr:uid="{9963A14E-09A2-42BA-80E8-348747F30B0D}"/>
    <cellStyle name="Normal" xfId="0" builtinId="0" customBuiltin="1"/>
    <cellStyle name="Normal 2" xfId="7" xr:uid="{386D47FF-7308-4B95-A058-20149FF88667}"/>
    <cellStyle name="Normal 2 2" xfId="17" xr:uid="{1C6CE615-43A1-44B1-87F6-C233ABDA1EA3}"/>
    <cellStyle name="Normal 3" xfId="8" xr:uid="{EE2D79DD-10BA-4EEF-AA1B-B5974232E3C3}"/>
    <cellStyle name="Percent" xfId="9" builtinId="5"/>
    <cellStyle name="Percent 2" xfId="10" xr:uid="{07E83A88-8143-4A2A-BF5E-5BD9CCF08316}"/>
    <cellStyle name="Text" xfId="11" xr:uid="{232080F7-EAFD-49C8-A554-C32388B6BC76}"/>
    <cellStyle name="Text 2" xfId="18" xr:uid="{734243FA-6712-4ED0-9C00-AF116F774926}"/>
    <cellStyle name="This is for" xfId="12" xr:uid="{87A75D18-1EF4-45E2-86D8-2F1A8CF57EE3}"/>
  </cellStyles>
  <dxfs count="0"/>
  <tableStyles count="1" defaultTableStyle="TableStyleMedium2" defaultPivotStyle="PivotStyleLight16">
    <tableStyle name="Table Style 1" pivot="0" count="0" xr9:uid="{C1915F16-FD3F-41C5-B93F-EFDBD7B3530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92342"/>
      <color rgb="FF00A7E1"/>
      <color rgb="FF0077AF"/>
      <color rgb="FF008578"/>
      <color rgb="FFCF265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226219</xdr:colOff>
      <xdr:row>0</xdr:row>
      <xdr:rowOff>0</xdr:rowOff>
    </xdr:from>
    <xdr:to>
      <xdr:col>3</xdr:col>
      <xdr:colOff>226219</xdr:colOff>
      <xdr:row>0</xdr:row>
      <xdr:rowOff>1435100</xdr:rowOff>
    </xdr:to>
    <xdr:pic>
      <xdr:nvPicPr>
        <xdr:cNvPr id="1198" name="Picture 1">
          <a:extLst>
            <a:ext uri="{FF2B5EF4-FFF2-40B4-BE49-F238E27FC236}">
              <a16:creationId xmlns:a16="http://schemas.microsoft.com/office/drawing/2014/main" id="{6B9A7711-C389-C2FE-A46F-1590FF688B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6394" t="-23947" r="-9065" b="702"/>
        <a:stretch>
          <a:fillRect/>
        </a:stretch>
      </xdr:blipFill>
      <xdr:spPr bwMode="auto">
        <a:xfrm>
          <a:off x="226219" y="0"/>
          <a:ext cx="2821781" cy="143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321469</xdr:colOff>
      <xdr:row>0</xdr:row>
      <xdr:rowOff>11906</xdr:rowOff>
    </xdr:from>
    <xdr:to>
      <xdr:col>2</xdr:col>
      <xdr:colOff>2044700</xdr:colOff>
      <xdr:row>0</xdr:row>
      <xdr:rowOff>1447006</xdr:rowOff>
    </xdr:to>
    <xdr:pic>
      <xdr:nvPicPr>
        <xdr:cNvPr id="3" name="Picture 1">
          <a:extLst>
            <a:ext uri="{FF2B5EF4-FFF2-40B4-BE49-F238E27FC236}">
              <a16:creationId xmlns:a16="http://schemas.microsoft.com/office/drawing/2014/main" id="{2864F2CA-1903-4A36-A573-61C5F0B7A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6394" t="-23947" r="-9065" b="702"/>
        <a:stretch>
          <a:fillRect/>
        </a:stretch>
      </xdr:blipFill>
      <xdr:spPr bwMode="auto">
        <a:xfrm>
          <a:off x="321469" y="11906"/>
          <a:ext cx="2818606" cy="143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404812</xdr:colOff>
      <xdr:row>0</xdr:row>
      <xdr:rowOff>0</xdr:rowOff>
    </xdr:from>
    <xdr:to>
      <xdr:col>2</xdr:col>
      <xdr:colOff>2131218</xdr:colOff>
      <xdr:row>0</xdr:row>
      <xdr:rowOff>1435100</xdr:rowOff>
    </xdr:to>
    <xdr:pic>
      <xdr:nvPicPr>
        <xdr:cNvPr id="3" name="Picture 1">
          <a:extLst>
            <a:ext uri="{FF2B5EF4-FFF2-40B4-BE49-F238E27FC236}">
              <a16:creationId xmlns:a16="http://schemas.microsoft.com/office/drawing/2014/main" id="{2A6C6A69-F7B7-438F-9FC3-DA85A8354E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6394" t="-23947" r="-9065" b="702"/>
        <a:stretch>
          <a:fillRect/>
        </a:stretch>
      </xdr:blipFill>
      <xdr:spPr bwMode="auto">
        <a:xfrm>
          <a:off x="404812" y="0"/>
          <a:ext cx="2821781" cy="143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9FF45-A576-4EB8-B29F-B7BACB5D0EE8}">
  <dimension ref="A1:B4"/>
  <sheetViews>
    <sheetView showRowColHeaders="0" workbookViewId="0"/>
  </sheetViews>
  <sheetFormatPr defaultColWidth="7.5703125" defaultRowHeight="13.5" x14ac:dyDescent="0.25"/>
  <cols>
    <col min="1" max="3" width="8.7109375" customWidth="1"/>
  </cols>
  <sheetData>
    <row r="1" spans="1:2" x14ac:dyDescent="0.25">
      <c r="A1" t="s">
        <v>0</v>
      </c>
      <c r="B1" t="b">
        <v>0</v>
      </c>
    </row>
    <row r="2" spans="1:2" x14ac:dyDescent="0.25">
      <c r="A2" t="s">
        <v>1</v>
      </c>
      <c r="B2" t="b">
        <v>0</v>
      </c>
    </row>
    <row r="3" spans="1:2" x14ac:dyDescent="0.25">
      <c r="A3" t="s">
        <v>2</v>
      </c>
      <c r="B3" t="s">
        <v>4</v>
      </c>
    </row>
    <row r="4" spans="1:2" x14ac:dyDescent="0.25">
      <c r="A4" t="s">
        <v>3</v>
      </c>
      <c r="B4">
        <v>1</v>
      </c>
    </row>
  </sheetData>
  <phoneticPr fontId="0" type="noConversion"/>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CB2EC-1354-484F-892A-8308C8CB4D63}">
  <sheetPr>
    <tabColor rgb="FF0079B1"/>
    <pageSetUpPr fitToPage="1"/>
  </sheetPr>
  <dimension ref="A1:P59"/>
  <sheetViews>
    <sheetView showGridLines="0" showRowColHeaders="0" topLeftCell="A29" zoomScale="80" zoomScaleNormal="80" workbookViewId="0">
      <selection activeCell="J43" sqref="J43:J48"/>
    </sheetView>
  </sheetViews>
  <sheetFormatPr defaultColWidth="7.5703125" defaultRowHeight="13.5" x14ac:dyDescent="0.3"/>
  <cols>
    <col min="1" max="1" width="10.7109375" style="4" customWidth="1"/>
    <col min="2" max="2" width="1.640625" style="4" customWidth="1"/>
    <col min="3" max="3" width="19.42578125" style="4" customWidth="1"/>
    <col min="4" max="4" width="23.78515625" style="4" bestFit="1" customWidth="1"/>
    <col min="5" max="6" width="16.5703125" style="4" bestFit="1" customWidth="1"/>
    <col min="7" max="7" width="1.640625" style="4" customWidth="1"/>
    <col min="8" max="8" width="2.640625" style="4" customWidth="1"/>
    <col min="9" max="9" width="3.640625" style="4" customWidth="1"/>
    <col min="10" max="10" width="1.640625" style="4" customWidth="1"/>
    <col min="11" max="15" width="8.7109375" style="4" customWidth="1"/>
    <col min="16" max="16" width="1.640625" style="4" customWidth="1"/>
    <col min="17" max="16384" width="7.5703125" style="4"/>
  </cols>
  <sheetData>
    <row r="1" spans="1:16" s="3" customFormat="1" ht="130" customHeight="1" x14ac:dyDescent="0.3"/>
    <row r="2" spans="1:16" ht="35.15" customHeight="1" x14ac:dyDescent="0.3">
      <c r="C2" s="7"/>
      <c r="D2" s="7"/>
      <c r="E2" s="7"/>
      <c r="F2" s="7"/>
      <c r="G2" s="7"/>
      <c r="H2" s="7"/>
      <c r="I2" s="7"/>
    </row>
    <row r="3" spans="1:16" ht="20.149999999999999" customHeight="1" x14ac:dyDescent="0.45">
      <c r="A3"/>
      <c r="B3"/>
      <c r="C3" s="5" t="s">
        <v>38</v>
      </c>
      <c r="D3" s="32"/>
      <c r="E3" s="32"/>
      <c r="F3" s="32"/>
      <c r="G3" s="6"/>
      <c r="H3" s="6"/>
      <c r="I3" s="6"/>
    </row>
    <row r="4" spans="1:16" ht="20.149999999999999" customHeight="1" x14ac:dyDescent="0.3">
      <c r="A4"/>
      <c r="B4"/>
      <c r="C4" s="32"/>
      <c r="D4" s="32"/>
      <c r="E4" s="32"/>
      <c r="F4" s="32"/>
      <c r="G4" s="6"/>
      <c r="H4" s="6"/>
      <c r="I4" s="6"/>
    </row>
    <row r="5" spans="1:16" ht="20.149999999999999" customHeight="1" x14ac:dyDescent="0.3">
      <c r="B5" s="33"/>
      <c r="C5" s="86" t="s">
        <v>46</v>
      </c>
      <c r="D5" s="86"/>
      <c r="E5" s="86"/>
      <c r="F5" s="86"/>
      <c r="G5" s="33"/>
      <c r="H5" s="33"/>
      <c r="I5" s="33"/>
      <c r="J5" s="33"/>
      <c r="K5" s="33"/>
      <c r="O5"/>
    </row>
    <row r="6" spans="1:16" ht="20.149999999999999" customHeight="1" x14ac:dyDescent="0.3">
      <c r="B6" s="33"/>
      <c r="C6" s="86"/>
      <c r="D6" s="86"/>
      <c r="E6" s="86"/>
      <c r="F6" s="86"/>
      <c r="G6" s="33"/>
      <c r="H6" s="33"/>
      <c r="I6" s="33"/>
      <c r="J6" s="33"/>
      <c r="K6" s="33"/>
    </row>
    <row r="7" spans="1:16" ht="20.149999999999999" customHeight="1" x14ac:dyDescent="0.3">
      <c r="B7" s="33"/>
      <c r="C7" s="86"/>
      <c r="D7" s="86"/>
      <c r="E7" s="86"/>
      <c r="F7" s="86"/>
      <c r="G7" s="33"/>
      <c r="H7" s="33"/>
      <c r="I7" s="33"/>
      <c r="J7" s="33"/>
      <c r="K7" s="33"/>
    </row>
    <row r="8" spans="1:16" ht="20.149999999999999" customHeight="1" x14ac:dyDescent="0.3">
      <c r="A8"/>
      <c r="B8" s="33"/>
      <c r="C8" s="86"/>
      <c r="D8" s="86"/>
      <c r="E8" s="86"/>
      <c r="F8" s="86"/>
      <c r="G8" s="33"/>
      <c r="H8" s="33"/>
      <c r="I8" s="33"/>
      <c r="J8" s="33"/>
      <c r="K8" s="33"/>
    </row>
    <row r="9" spans="1:16" ht="20.149999999999999" customHeight="1" x14ac:dyDescent="0.3">
      <c r="B9" s="2"/>
      <c r="D9" s="7"/>
      <c r="E9" s="7"/>
      <c r="F9" s="7"/>
      <c r="G9" s="7"/>
      <c r="H9" s="7"/>
      <c r="I9" s="7"/>
      <c r="J9" s="25"/>
      <c r="K9" s="2"/>
      <c r="L9" s="2"/>
      <c r="M9" s="7"/>
      <c r="N9" s="7"/>
      <c r="O9" s="7"/>
    </row>
    <row r="10" spans="1:16" ht="20.149999999999999" customHeight="1" x14ac:dyDescent="0.3">
      <c r="B10" s="2"/>
      <c r="C10" s="87" t="s">
        <v>34</v>
      </c>
      <c r="D10" s="88"/>
      <c r="E10" s="10" t="s">
        <v>32</v>
      </c>
      <c r="F10" s="11" t="s">
        <v>33</v>
      </c>
      <c r="G10" s="17"/>
      <c r="H10" s="17"/>
      <c r="I10" s="17"/>
      <c r="J10" s="25"/>
    </row>
    <row r="11" spans="1:16" ht="20.149999999999999" customHeight="1" x14ac:dyDescent="0.3">
      <c r="B11"/>
      <c r="C11" s="40" t="s">
        <v>14</v>
      </c>
      <c r="D11" s="12"/>
      <c r="E11" s="8"/>
      <c r="F11" s="9"/>
      <c r="G11" s="13"/>
      <c r="H11" s="13"/>
      <c r="I11" s="13"/>
      <c r="J11" s="25"/>
    </row>
    <row r="12" spans="1:16" ht="20.149999999999999" customHeight="1" x14ac:dyDescent="0.3">
      <c r="B12"/>
      <c r="C12" s="43" t="s">
        <v>8</v>
      </c>
      <c r="D12" s="1"/>
      <c r="E12" s="1"/>
      <c r="F12" s="44"/>
      <c r="G12" s="14"/>
      <c r="H12" s="14"/>
      <c r="I12" s="14"/>
      <c r="J12" s="26"/>
    </row>
    <row r="13" spans="1:16" ht="20.149999999999999" customHeight="1" x14ac:dyDescent="0.3">
      <c r="B13" s="199"/>
      <c r="C13" s="45"/>
      <c r="D13" s="67" t="s">
        <v>12</v>
      </c>
      <c r="E13" s="119">
        <v>1800000</v>
      </c>
      <c r="F13" s="119">
        <v>2200000</v>
      </c>
      <c r="G13" s="197"/>
      <c r="H13" s="15"/>
      <c r="I13" s="15"/>
      <c r="J13" s="194"/>
      <c r="K13" s="89" t="s">
        <v>35</v>
      </c>
      <c r="L13" s="89"/>
      <c r="M13" s="89"/>
      <c r="N13" s="89"/>
      <c r="O13" s="89"/>
      <c r="P13" s="31"/>
    </row>
    <row r="14" spans="1:16" ht="20.149999999999999" customHeight="1" thickBot="1" x14ac:dyDescent="0.35">
      <c r="B14" s="199"/>
      <c r="C14" s="47"/>
      <c r="D14" s="68" t="s">
        <v>10</v>
      </c>
      <c r="E14" s="119">
        <v>600000</v>
      </c>
      <c r="F14" s="120">
        <v>900000</v>
      </c>
      <c r="G14" s="197"/>
      <c r="H14" s="20"/>
      <c r="I14" s="20"/>
      <c r="J14" s="194"/>
      <c r="K14" s="89"/>
      <c r="L14" s="89"/>
      <c r="M14" s="89"/>
      <c r="N14" s="89"/>
      <c r="O14" s="89"/>
      <c r="P14" s="31"/>
    </row>
    <row r="15" spans="1:16" ht="20.149999999999999" customHeight="1" x14ac:dyDescent="0.3">
      <c r="B15" s="199"/>
      <c r="C15" s="49"/>
      <c r="D15" s="64" t="s">
        <v>11</v>
      </c>
      <c r="E15" s="114">
        <v>420000</v>
      </c>
      <c r="F15" s="121">
        <v>1000000</v>
      </c>
      <c r="G15" s="197"/>
      <c r="H15" s="15"/>
      <c r="I15" s="15"/>
      <c r="J15" s="194"/>
      <c r="K15" s="89"/>
      <c r="L15" s="89"/>
      <c r="M15" s="89"/>
      <c r="N15" s="89"/>
      <c r="O15" s="89"/>
      <c r="P15" s="31"/>
    </row>
    <row r="16" spans="1:16" ht="20.149999999999999" customHeight="1" x14ac:dyDescent="0.3">
      <c r="B16" s="199"/>
      <c r="C16" s="47"/>
      <c r="D16" s="70" t="s">
        <v>9</v>
      </c>
      <c r="E16" s="122">
        <f>SUM(E13:E15)</f>
        <v>2820000</v>
      </c>
      <c r="F16" s="122">
        <f>SUM(F13:F15)</f>
        <v>4100000</v>
      </c>
      <c r="G16" s="197"/>
      <c r="H16" s="15"/>
      <c r="I16" s="15"/>
      <c r="J16" s="194"/>
      <c r="K16" s="89"/>
      <c r="L16" s="89"/>
      <c r="M16" s="89"/>
      <c r="N16" s="89"/>
      <c r="O16" s="89"/>
      <c r="P16" s="31"/>
    </row>
    <row r="17" spans="2:16" ht="20.149999999999999" customHeight="1" x14ac:dyDescent="0.3">
      <c r="B17" s="18"/>
      <c r="C17" s="52"/>
      <c r="D17" s="41"/>
      <c r="E17" s="42"/>
      <c r="F17" s="48"/>
      <c r="G17" s="15"/>
      <c r="H17" s="15"/>
      <c r="I17" s="15"/>
    </row>
    <row r="18" spans="2:16" ht="20.149999999999999" customHeight="1" x14ac:dyDescent="0.3">
      <c r="B18"/>
      <c r="C18" s="53" t="s">
        <v>23</v>
      </c>
      <c r="D18" s="54"/>
      <c r="E18" s="55"/>
      <c r="F18" s="51"/>
      <c r="G18" s="15"/>
      <c r="H18" s="15"/>
      <c r="I18" s="15"/>
    </row>
    <row r="19" spans="2:16" ht="20.149999999999999" customHeight="1" x14ac:dyDescent="0.3">
      <c r="B19" s="200"/>
      <c r="C19" s="47"/>
      <c r="D19" s="64" t="s">
        <v>17</v>
      </c>
      <c r="E19" s="114">
        <v>540000</v>
      </c>
      <c r="F19" s="114">
        <v>660000</v>
      </c>
      <c r="G19" s="198"/>
      <c r="H19" s="15"/>
      <c r="I19" s="15"/>
      <c r="J19" s="195"/>
      <c r="K19" s="85" t="s">
        <v>36</v>
      </c>
      <c r="L19" s="85"/>
      <c r="M19" s="85"/>
      <c r="N19" s="85"/>
      <c r="O19" s="85"/>
      <c r="P19" s="31"/>
    </row>
    <row r="20" spans="2:16" ht="20.149999999999999" customHeight="1" thickBot="1" x14ac:dyDescent="0.35">
      <c r="B20" s="200"/>
      <c r="C20" s="47"/>
      <c r="D20" s="64" t="s">
        <v>18</v>
      </c>
      <c r="E20" s="114">
        <v>180000</v>
      </c>
      <c r="F20" s="114">
        <v>270000</v>
      </c>
      <c r="G20" s="198"/>
      <c r="H20" s="21"/>
      <c r="I20" s="21"/>
      <c r="J20" s="195"/>
      <c r="K20" s="85"/>
      <c r="L20" s="85"/>
      <c r="M20" s="85"/>
      <c r="N20" s="85"/>
      <c r="O20" s="85"/>
      <c r="P20" s="31"/>
    </row>
    <row r="21" spans="2:16" ht="20.149999999999999" customHeight="1" x14ac:dyDescent="0.3">
      <c r="B21" s="200"/>
      <c r="C21" s="47"/>
      <c r="D21" s="64" t="s">
        <v>19</v>
      </c>
      <c r="E21" s="114">
        <v>126000</v>
      </c>
      <c r="F21" s="114">
        <v>300000</v>
      </c>
      <c r="G21" s="198"/>
      <c r="H21" s="15"/>
      <c r="I21" s="22"/>
      <c r="J21" s="195"/>
      <c r="K21" s="85"/>
      <c r="L21" s="85"/>
      <c r="M21" s="85"/>
      <c r="N21" s="85"/>
      <c r="O21" s="85"/>
      <c r="P21" s="31"/>
    </row>
    <row r="22" spans="2:16" ht="20.149999999999999" customHeight="1" x14ac:dyDescent="0.3">
      <c r="B22" s="200"/>
      <c r="C22" s="47"/>
      <c r="D22" s="64" t="s">
        <v>13</v>
      </c>
      <c r="E22" s="114">
        <v>846000</v>
      </c>
      <c r="F22" s="114">
        <f>SUM(F19:F21)</f>
        <v>1230000</v>
      </c>
      <c r="G22" s="198"/>
      <c r="H22" s="15"/>
      <c r="I22" s="15"/>
      <c r="J22" s="195"/>
      <c r="K22" s="85"/>
      <c r="L22" s="85"/>
      <c r="M22" s="85"/>
      <c r="N22" s="85"/>
      <c r="O22" s="85"/>
      <c r="P22" s="31"/>
    </row>
    <row r="23" spans="2:16" ht="20.149999999999999" customHeight="1" thickBot="1" x14ac:dyDescent="0.35">
      <c r="B23"/>
      <c r="C23" s="56"/>
      <c r="D23" s="72"/>
      <c r="E23" s="116"/>
      <c r="F23" s="117"/>
      <c r="G23" s="91"/>
      <c r="H23" s="15"/>
      <c r="I23" s="15"/>
    </row>
    <row r="24" spans="2:16" ht="20.149999999999999" customHeight="1" x14ac:dyDescent="0.3">
      <c r="B24" s="23"/>
      <c r="C24" s="45"/>
      <c r="D24" s="74" t="s">
        <v>24</v>
      </c>
      <c r="E24" s="118">
        <f>E16-E22</f>
        <v>1974000</v>
      </c>
      <c r="F24" s="118">
        <f>F16-F22</f>
        <v>2870000</v>
      </c>
      <c r="G24" s="24"/>
      <c r="H24" s="28"/>
      <c r="I24" s="15"/>
    </row>
    <row r="25" spans="2:16" ht="20.149999999999999" customHeight="1" x14ac:dyDescent="0.3">
      <c r="B25" s="18"/>
      <c r="C25" s="57"/>
      <c r="D25" s="58"/>
      <c r="E25" s="59"/>
      <c r="F25" s="46"/>
      <c r="G25" s="15"/>
      <c r="H25" s="29"/>
      <c r="I25" s="15"/>
      <c r="J25" s="196"/>
      <c r="K25" s="85" t="s">
        <v>37</v>
      </c>
      <c r="L25" s="85"/>
      <c r="M25" s="85"/>
      <c r="N25" s="85"/>
      <c r="O25" s="85"/>
      <c r="P25" s="31"/>
    </row>
    <row r="26" spans="2:16" ht="20.149999999999999" customHeight="1" x14ac:dyDescent="0.3">
      <c r="B26" s="35"/>
      <c r="C26" s="36" t="s">
        <v>5</v>
      </c>
      <c r="D26" s="37"/>
      <c r="E26" s="38"/>
      <c r="F26" s="39"/>
      <c r="G26" s="15"/>
      <c r="H26" s="29"/>
      <c r="I26" s="15"/>
      <c r="J26" s="196"/>
      <c r="K26" s="85"/>
      <c r="L26" s="85"/>
      <c r="M26" s="85"/>
      <c r="N26" s="85"/>
      <c r="O26" s="85"/>
      <c r="P26" s="31"/>
    </row>
    <row r="27" spans="2:16" ht="20.149999999999999" customHeight="1" thickBot="1" x14ac:dyDescent="0.35">
      <c r="B27" s="2"/>
      <c r="C27" s="56" t="s">
        <v>27</v>
      </c>
      <c r="D27" s="31"/>
      <c r="E27" s="31"/>
      <c r="F27" s="60"/>
      <c r="G27" s="15"/>
      <c r="H27" s="29"/>
      <c r="I27" s="30"/>
      <c r="J27" s="196"/>
      <c r="K27" s="85"/>
      <c r="L27" s="85"/>
      <c r="M27" s="85"/>
      <c r="N27" s="85"/>
      <c r="O27" s="85"/>
      <c r="P27" s="31"/>
    </row>
    <row r="28" spans="2:16" ht="20.149999999999999" customHeight="1" x14ac:dyDescent="0.3">
      <c r="B28" s="2"/>
      <c r="C28" s="47"/>
      <c r="D28" s="64" t="s">
        <v>6</v>
      </c>
      <c r="E28" s="114">
        <v>60000</v>
      </c>
      <c r="F28" s="114">
        <v>60000</v>
      </c>
      <c r="G28" s="15"/>
      <c r="H28" s="15"/>
      <c r="I28" s="15"/>
      <c r="J28" s="196"/>
      <c r="K28" s="85"/>
      <c r="L28" s="85"/>
      <c r="M28" s="85"/>
      <c r="N28" s="85"/>
      <c r="O28" s="85"/>
      <c r="P28" s="31"/>
    </row>
    <row r="29" spans="2:16" ht="20.149999999999999" customHeight="1" x14ac:dyDescent="0.3">
      <c r="B29" s="2"/>
      <c r="C29" s="47"/>
      <c r="D29" s="64" t="s">
        <v>7</v>
      </c>
      <c r="E29" s="114">
        <v>200000</v>
      </c>
      <c r="F29" s="114">
        <v>100000</v>
      </c>
      <c r="G29" s="15"/>
      <c r="H29" s="15"/>
      <c r="I29" s="15"/>
      <c r="J29" s="196"/>
      <c r="K29" s="85"/>
      <c r="L29" s="85"/>
      <c r="M29" s="85"/>
      <c r="N29" s="85"/>
      <c r="O29" s="85"/>
      <c r="P29" s="31"/>
    </row>
    <row r="30" spans="2:16" ht="20.149999999999999" customHeight="1" x14ac:dyDescent="0.3">
      <c r="B30" s="2"/>
      <c r="C30" s="47"/>
      <c r="D30" s="64" t="s">
        <v>22</v>
      </c>
      <c r="E30" s="114">
        <v>10000</v>
      </c>
      <c r="F30" s="114">
        <v>0</v>
      </c>
      <c r="G30" s="15"/>
      <c r="H30" s="15"/>
      <c r="I30" s="15"/>
      <c r="J30" s="196"/>
      <c r="K30" s="85"/>
      <c r="L30" s="85"/>
      <c r="M30" s="85"/>
      <c r="N30" s="85"/>
      <c r="O30" s="85"/>
      <c r="P30" s="31"/>
    </row>
    <row r="31" spans="2:16" ht="20.149999999999999" customHeight="1" x14ac:dyDescent="0.3">
      <c r="B31" s="2"/>
      <c r="C31" s="47"/>
      <c r="D31" s="64" t="s">
        <v>20</v>
      </c>
      <c r="E31" s="114">
        <v>15000</v>
      </c>
      <c r="F31" s="114">
        <v>0</v>
      </c>
      <c r="G31" s="15"/>
      <c r="H31" s="15"/>
      <c r="I31" s="15"/>
      <c r="J31" s="196"/>
      <c r="K31" s="85"/>
      <c r="L31" s="85"/>
      <c r="M31" s="85"/>
      <c r="N31" s="85"/>
      <c r="O31" s="85"/>
      <c r="P31" s="31"/>
    </row>
    <row r="32" spans="2:16" ht="20.149999999999999" customHeight="1" x14ac:dyDescent="0.3">
      <c r="B32" s="2"/>
      <c r="C32" s="47"/>
      <c r="D32" s="64" t="s">
        <v>21</v>
      </c>
      <c r="E32" s="114">
        <v>5000</v>
      </c>
      <c r="F32" s="114">
        <v>0</v>
      </c>
      <c r="G32" s="15"/>
      <c r="H32" s="15"/>
      <c r="I32" s="15"/>
      <c r="J32" s="27"/>
      <c r="K32" s="34"/>
      <c r="L32" s="34"/>
      <c r="M32" s="34"/>
      <c r="N32" s="34"/>
      <c r="O32" s="34"/>
      <c r="P32" s="27"/>
    </row>
    <row r="33" spans="1:16" ht="20.149999999999999" customHeight="1" x14ac:dyDescent="0.3">
      <c r="B33" s="2"/>
      <c r="C33" s="47"/>
      <c r="D33" s="64" t="s">
        <v>15</v>
      </c>
      <c r="E33" s="114">
        <v>6000</v>
      </c>
      <c r="F33" s="114">
        <v>6000</v>
      </c>
      <c r="G33" s="15"/>
      <c r="H33" s="15"/>
      <c r="I33" s="15"/>
      <c r="J33" s="27"/>
      <c r="K33" s="34"/>
      <c r="L33" s="34"/>
      <c r="M33" s="34"/>
      <c r="N33" s="34"/>
      <c r="O33" s="34"/>
      <c r="P33" s="27"/>
    </row>
    <row r="34" spans="1:16" ht="20.149999999999999" customHeight="1" x14ac:dyDescent="0.3">
      <c r="B34" s="2"/>
      <c r="C34" s="47"/>
      <c r="D34" s="64" t="s">
        <v>25</v>
      </c>
      <c r="E34" s="114">
        <v>4000</v>
      </c>
      <c r="F34" s="114">
        <v>4000</v>
      </c>
      <c r="G34" s="15"/>
      <c r="H34" s="15"/>
      <c r="I34" s="15"/>
    </row>
    <row r="35" spans="1:16" ht="20.149999999999999" customHeight="1" x14ac:dyDescent="0.3">
      <c r="B35" s="2"/>
      <c r="C35" s="47"/>
      <c r="D35" s="64" t="s">
        <v>16</v>
      </c>
      <c r="E35" s="114">
        <v>20000</v>
      </c>
      <c r="F35" s="114">
        <v>20000</v>
      </c>
      <c r="G35" s="15"/>
      <c r="H35" s="15"/>
      <c r="I35" s="15"/>
    </row>
    <row r="36" spans="1:16" ht="20.149999999999999" customHeight="1" x14ac:dyDescent="0.3">
      <c r="B36"/>
      <c r="C36" s="47"/>
      <c r="D36" s="66" t="s">
        <v>26</v>
      </c>
      <c r="E36" s="115">
        <f ca="1">SUM(E28:E36)</f>
        <v>320000</v>
      </c>
      <c r="F36" s="115">
        <f ca="1">SUM(F28:F36)</f>
        <v>190000</v>
      </c>
      <c r="G36" s="15"/>
      <c r="H36" s="15"/>
      <c r="I36" s="15"/>
    </row>
    <row r="37" spans="1:16" ht="20.149999999999999" customHeight="1" x14ac:dyDescent="0.3">
      <c r="B37"/>
      <c r="C37" s="52"/>
      <c r="D37" s="62"/>
      <c r="E37" s="31"/>
      <c r="F37" s="31"/>
      <c r="G37" s="19"/>
      <c r="H37" s="15"/>
      <c r="I37" s="15"/>
    </row>
    <row r="38" spans="1:16" ht="20.149999999999999" customHeight="1" x14ac:dyDescent="0.3">
      <c r="B38"/>
      <c r="C38" s="63" t="s">
        <v>39</v>
      </c>
      <c r="D38" s="41"/>
      <c r="E38" s="42"/>
      <c r="F38" s="48"/>
      <c r="G38" s="15"/>
      <c r="H38" s="15"/>
      <c r="I38" s="15"/>
    </row>
    <row r="39" spans="1:16" ht="20.149999999999999" customHeight="1" x14ac:dyDescent="0.3">
      <c r="B39"/>
      <c r="C39" s="47"/>
      <c r="D39" s="64" t="s">
        <v>40</v>
      </c>
      <c r="E39" s="50"/>
      <c r="F39" s="50"/>
      <c r="G39" s="15"/>
      <c r="H39" s="15"/>
      <c r="I39" s="15"/>
    </row>
    <row r="40" spans="1:16" ht="20.149999999999999" customHeight="1" x14ac:dyDescent="0.3">
      <c r="B40"/>
      <c r="C40" s="47"/>
      <c r="D40" s="64" t="s">
        <v>41</v>
      </c>
      <c r="E40" s="50"/>
      <c r="F40" s="50"/>
      <c r="G40" s="15"/>
      <c r="H40" s="15"/>
      <c r="I40" s="15"/>
    </row>
    <row r="41" spans="1:16" ht="27" x14ac:dyDescent="0.3">
      <c r="B41"/>
      <c r="C41" s="47"/>
      <c r="D41" s="65" t="s">
        <v>42</v>
      </c>
      <c r="E41" s="50"/>
      <c r="F41" s="50"/>
      <c r="G41" s="15"/>
      <c r="H41" s="15"/>
      <c r="I41" s="15"/>
    </row>
    <row r="42" spans="1:16" ht="20.149999999999999" customHeight="1" thickBot="1" x14ac:dyDescent="0.35">
      <c r="A42" s="7"/>
      <c r="B42" s="2"/>
      <c r="C42" s="76"/>
      <c r="D42" s="77"/>
      <c r="E42" s="42"/>
      <c r="F42" s="48"/>
      <c r="G42" s="16"/>
      <c r="H42" s="79"/>
      <c r="I42" s="16"/>
    </row>
    <row r="43" spans="1:16" ht="20.149999999999999" customHeight="1" x14ac:dyDescent="0.3">
      <c r="B43" s="83"/>
      <c r="C43" s="47"/>
      <c r="D43" s="64" t="s">
        <v>28</v>
      </c>
      <c r="E43" s="114">
        <v>1654000</v>
      </c>
      <c r="F43" s="114">
        <v>2680000</v>
      </c>
      <c r="G43" s="90"/>
      <c r="H43" s="80"/>
      <c r="J43" s="201"/>
      <c r="K43" s="84" t="s">
        <v>44</v>
      </c>
      <c r="L43" s="84"/>
      <c r="M43" s="84"/>
      <c r="N43" s="84"/>
      <c r="O43" s="84"/>
      <c r="P43" s="31"/>
    </row>
    <row r="44" spans="1:16" ht="20.149999999999999" customHeight="1" x14ac:dyDescent="0.3">
      <c r="B44"/>
      <c r="C44" s="47"/>
      <c r="D44" s="64" t="s">
        <v>30</v>
      </c>
      <c r="E44" s="114">
        <v>2000</v>
      </c>
      <c r="F44" s="114">
        <v>2000</v>
      </c>
      <c r="H44" s="81"/>
      <c r="J44" s="201"/>
      <c r="K44" s="84"/>
      <c r="L44" s="84"/>
      <c r="M44" s="84"/>
      <c r="N44" s="84"/>
      <c r="O44" s="84"/>
      <c r="P44" s="31"/>
    </row>
    <row r="45" spans="1:16" ht="20.149999999999999" customHeight="1" thickBot="1" x14ac:dyDescent="0.35">
      <c r="B45"/>
      <c r="C45" s="47"/>
      <c r="D45" s="64" t="s">
        <v>31</v>
      </c>
      <c r="E45" s="114">
        <v>1652000</v>
      </c>
      <c r="F45" s="114">
        <f>F43-F44</f>
        <v>2678000</v>
      </c>
      <c r="H45" s="81"/>
      <c r="I45" s="82"/>
      <c r="J45" s="201"/>
      <c r="K45" s="84"/>
      <c r="L45" s="84"/>
      <c r="M45" s="84"/>
      <c r="N45" s="84"/>
      <c r="O45" s="84"/>
      <c r="P45" s="31"/>
    </row>
    <row r="46" spans="1:16" ht="20.149999999999999" customHeight="1" x14ac:dyDescent="0.3">
      <c r="B46"/>
      <c r="C46" s="61"/>
      <c r="D46" s="64" t="s">
        <v>43</v>
      </c>
      <c r="E46" s="114">
        <f>E45*0.28</f>
        <v>462560.00000000006</v>
      </c>
      <c r="F46" s="114">
        <f>F45*0.28</f>
        <v>749840.00000000012</v>
      </c>
      <c r="J46" s="201"/>
      <c r="K46" s="84"/>
      <c r="L46" s="84"/>
      <c r="M46" s="84"/>
      <c r="N46" s="84"/>
      <c r="O46" s="84"/>
      <c r="P46" s="31"/>
    </row>
    <row r="47" spans="1:16" ht="20.149999999999999" customHeight="1" x14ac:dyDescent="0.3">
      <c r="B47"/>
      <c r="C47" s="66" t="s">
        <v>29</v>
      </c>
      <c r="D47" s="66"/>
      <c r="E47" s="115">
        <f>E45-E46</f>
        <v>1189440</v>
      </c>
      <c r="F47" s="115">
        <f>F45-F46</f>
        <v>1928160</v>
      </c>
      <c r="J47" s="201"/>
      <c r="K47" s="84"/>
      <c r="L47" s="84"/>
      <c r="M47" s="84"/>
      <c r="N47" s="84"/>
      <c r="O47" s="84"/>
      <c r="P47" s="31"/>
    </row>
    <row r="48" spans="1:16" ht="20.149999999999999" customHeight="1" x14ac:dyDescent="0.3">
      <c r="B48"/>
      <c r="J48" s="201"/>
      <c r="K48" s="84"/>
      <c r="L48" s="84"/>
      <c r="M48" s="84"/>
      <c r="N48" s="84"/>
      <c r="O48" s="84"/>
      <c r="P48" s="31"/>
    </row>
    <row r="49" spans="2:15" ht="20.149999999999999" customHeight="1" x14ac:dyDescent="0.3">
      <c r="B49"/>
      <c r="K49" s="78"/>
      <c r="L49" s="78"/>
      <c r="M49" s="78"/>
      <c r="N49" s="78"/>
      <c r="O49" s="78"/>
    </row>
    <row r="50" spans="2:15" ht="20.149999999999999" customHeight="1" x14ac:dyDescent="0.3">
      <c r="B50"/>
      <c r="K50" s="78"/>
      <c r="L50" s="78"/>
      <c r="M50" s="78"/>
      <c r="N50" s="78"/>
      <c r="O50" s="78"/>
    </row>
    <row r="51" spans="2:15" ht="20.149999999999999" customHeight="1" x14ac:dyDescent="0.3">
      <c r="B51"/>
    </row>
    <row r="52" spans="2:15" ht="20.149999999999999" customHeight="1" x14ac:dyDescent="0.3">
      <c r="B52"/>
    </row>
    <row r="53" spans="2:15" ht="20.149999999999999" customHeight="1" x14ac:dyDescent="0.3">
      <c r="B53"/>
    </row>
    <row r="54" spans="2:15" ht="20.149999999999999" customHeight="1" x14ac:dyDescent="0.3">
      <c r="B54"/>
    </row>
    <row r="55" spans="2:15" ht="20.149999999999999" customHeight="1" x14ac:dyDescent="0.3">
      <c r="B55"/>
    </row>
    <row r="56" spans="2:15" ht="20.149999999999999" customHeight="1" x14ac:dyDescent="0.3"/>
    <row r="57" spans="2:15" ht="20.149999999999999" customHeight="1" x14ac:dyDescent="0.3"/>
    <row r="58" spans="2:15" ht="20.149999999999999" customHeight="1" x14ac:dyDescent="0.3"/>
    <row r="59" spans="2:15" ht="20.149999999999999" customHeight="1" x14ac:dyDescent="0.3"/>
  </sheetData>
  <mergeCells count="14">
    <mergeCell ref="B13:B16"/>
    <mergeCell ref="B19:B22"/>
    <mergeCell ref="J43:J48"/>
    <mergeCell ref="K43:O48"/>
    <mergeCell ref="K25:O31"/>
    <mergeCell ref="C10:D10"/>
    <mergeCell ref="K19:O22"/>
    <mergeCell ref="K13:O16"/>
    <mergeCell ref="C5:F8"/>
    <mergeCell ref="J13:J16"/>
    <mergeCell ref="J19:J22"/>
    <mergeCell ref="J25:J31"/>
    <mergeCell ref="G13:G16"/>
    <mergeCell ref="G19:G22"/>
  </mergeCells>
  <pageMargins left="0.9055118110236221" right="0.70866141732283472" top="0.74803149606299213" bottom="0.74803149606299213" header="0.31496062992125984" footer="0.31496062992125984"/>
  <pageSetup paperSize="9" scale="41" orientation="landscape" horizontalDpi="90" verticalDpi="90" r:id="rId1"/>
  <ignoredErrors>
    <ignoredError sqref="F4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021CC-57C4-4E2B-84FD-DBE3E4AC0AA7}">
  <sheetPr>
    <tabColor rgb="FF0079B1"/>
    <pageSetUpPr fitToPage="1"/>
  </sheetPr>
  <dimension ref="A1:Q64"/>
  <sheetViews>
    <sheetView showGridLines="0" showRowColHeaders="0" topLeftCell="A27" zoomScale="80" zoomScaleNormal="80" workbookViewId="0">
      <selection activeCell="J45" sqref="J45:J51"/>
    </sheetView>
  </sheetViews>
  <sheetFormatPr defaultColWidth="7.5703125" defaultRowHeight="13.5" x14ac:dyDescent="0.3"/>
  <cols>
    <col min="1" max="1" width="10.7109375" style="4" customWidth="1"/>
    <col min="2" max="2" width="1.640625" style="4" customWidth="1"/>
    <col min="3" max="3" width="34.92578125" style="4" bestFit="1" customWidth="1"/>
    <col min="4" max="4" width="43.28515625" style="4" bestFit="1" customWidth="1"/>
    <col min="5" max="5" width="12.42578125" style="4" customWidth="1"/>
    <col min="6" max="6" width="13.42578125" style="4" customWidth="1"/>
    <col min="7" max="7" width="1.640625" style="4" customWidth="1"/>
    <col min="8" max="8" width="2.640625" style="4" customWidth="1"/>
    <col min="9" max="9" width="3.640625" style="4" customWidth="1"/>
    <col min="10" max="10" width="1.640625" style="4" customWidth="1"/>
    <col min="11" max="15" width="8.7109375" style="4" customWidth="1"/>
    <col min="16" max="16" width="1.640625" style="4" customWidth="1"/>
    <col min="17" max="16384" width="7.5703125" style="4"/>
  </cols>
  <sheetData>
    <row r="1" spans="1:17" s="3" customFormat="1" ht="130" customHeight="1" x14ac:dyDescent="0.3"/>
    <row r="2" spans="1:17" ht="35.15" customHeight="1" x14ac:dyDescent="0.3">
      <c r="C2" s="7"/>
      <c r="D2" s="7"/>
      <c r="E2" s="7"/>
      <c r="F2" s="7"/>
      <c r="G2" s="7"/>
      <c r="H2" s="7"/>
      <c r="I2" s="7"/>
    </row>
    <row r="3" spans="1:17" ht="20.149999999999999" customHeight="1" x14ac:dyDescent="0.45">
      <c r="A3"/>
      <c r="B3"/>
      <c r="C3" s="5" t="s">
        <v>45</v>
      </c>
      <c r="D3" s="32"/>
      <c r="E3" s="32"/>
      <c r="F3" s="32"/>
      <c r="G3" s="6"/>
      <c r="H3" s="6"/>
      <c r="I3" s="6"/>
    </row>
    <row r="4" spans="1:17" ht="20.149999999999999" customHeight="1" x14ac:dyDescent="0.3">
      <c r="A4"/>
      <c r="B4"/>
      <c r="C4" s="32"/>
      <c r="D4" s="32"/>
      <c r="E4" s="32"/>
      <c r="F4" s="32"/>
      <c r="G4" s="6"/>
      <c r="H4" s="6"/>
      <c r="I4" s="6"/>
    </row>
    <row r="5" spans="1:17" ht="20.149999999999999" customHeight="1" x14ac:dyDescent="0.3">
      <c r="B5" s="33"/>
      <c r="C5" s="86" t="s">
        <v>86</v>
      </c>
      <c r="D5" s="86"/>
      <c r="E5" s="86"/>
      <c r="F5" s="86"/>
      <c r="G5" s="33"/>
      <c r="H5" s="33"/>
      <c r="I5" s="33"/>
      <c r="J5" s="33"/>
      <c r="K5" s="33"/>
      <c r="O5"/>
    </row>
    <row r="6" spans="1:17" ht="20.149999999999999" customHeight="1" x14ac:dyDescent="0.3">
      <c r="B6" s="33"/>
      <c r="C6" s="86"/>
      <c r="D6" s="86"/>
      <c r="E6" s="86"/>
      <c r="F6" s="86"/>
      <c r="G6" s="33"/>
      <c r="H6" s="33"/>
      <c r="I6" s="33"/>
      <c r="J6" s="33"/>
      <c r="K6" s="33"/>
    </row>
    <row r="7" spans="1:17" ht="20.149999999999999" customHeight="1" x14ac:dyDescent="0.3">
      <c r="B7" s="33"/>
      <c r="C7" s="33"/>
      <c r="D7" s="33"/>
      <c r="E7" s="33"/>
      <c r="F7" s="33"/>
      <c r="G7" s="33"/>
      <c r="H7" s="33"/>
      <c r="I7" s="33"/>
      <c r="J7" s="33"/>
      <c r="K7" s="33"/>
    </row>
    <row r="8" spans="1:17" ht="20.149999999999999" customHeight="1" x14ac:dyDescent="0.3">
      <c r="A8"/>
      <c r="B8" s="33"/>
      <c r="C8" s="33"/>
      <c r="D8" s="33"/>
      <c r="E8" s="33"/>
      <c r="F8" s="33"/>
      <c r="G8" s="33"/>
      <c r="H8" s="33"/>
      <c r="I8" s="33"/>
      <c r="J8" s="33"/>
      <c r="K8" s="33"/>
    </row>
    <row r="9" spans="1:17" ht="20.149999999999999" customHeight="1" thickBot="1" x14ac:dyDescent="0.35">
      <c r="B9" s="2"/>
      <c r="D9" s="7"/>
      <c r="E9" s="7"/>
      <c r="F9" s="7"/>
      <c r="G9" s="97"/>
      <c r="H9" s="97"/>
      <c r="I9" s="7"/>
      <c r="J9" s="25"/>
      <c r="K9" s="2"/>
      <c r="L9" s="2"/>
      <c r="M9" s="7"/>
      <c r="N9" s="7"/>
      <c r="O9" s="7"/>
    </row>
    <row r="10" spans="1:17" ht="20.149999999999999" customHeight="1" x14ac:dyDescent="0.3">
      <c r="B10" s="92"/>
      <c r="C10" s="87" t="s">
        <v>91</v>
      </c>
      <c r="D10" s="88"/>
      <c r="E10" s="10" t="s">
        <v>47</v>
      </c>
      <c r="F10" s="11" t="s">
        <v>32</v>
      </c>
      <c r="G10" s="93"/>
      <c r="H10" s="99"/>
      <c r="I10" s="17"/>
      <c r="J10" s="191"/>
      <c r="K10" s="153" t="s">
        <v>88</v>
      </c>
      <c r="L10" s="153"/>
      <c r="M10" s="153"/>
      <c r="N10" s="153"/>
      <c r="O10" s="153"/>
      <c r="P10" s="31"/>
    </row>
    <row r="11" spans="1:17" ht="20.149999999999999" customHeight="1" x14ac:dyDescent="0.3">
      <c r="B11"/>
      <c r="C11" s="40" t="s">
        <v>48</v>
      </c>
      <c r="D11" s="12"/>
      <c r="E11" s="8"/>
      <c r="F11" s="9"/>
      <c r="G11" s="13"/>
      <c r="H11" s="100"/>
      <c r="I11" s="13"/>
      <c r="J11" s="191"/>
      <c r="K11" s="153"/>
      <c r="L11" s="153"/>
      <c r="M11" s="153"/>
      <c r="N11" s="153"/>
      <c r="O11" s="153"/>
      <c r="P11" s="31"/>
    </row>
    <row r="12" spans="1:17" ht="20.149999999999999" customHeight="1" thickBot="1" x14ac:dyDescent="0.35">
      <c r="B12"/>
      <c r="C12" s="43" t="s">
        <v>55</v>
      </c>
      <c r="D12" s="1"/>
      <c r="E12" s="1"/>
      <c r="F12" s="44"/>
      <c r="G12" s="14"/>
      <c r="H12" s="101"/>
      <c r="I12" s="154"/>
      <c r="J12" s="191"/>
      <c r="K12" s="153"/>
      <c r="L12" s="153"/>
      <c r="M12" s="153"/>
      <c r="N12" s="153"/>
      <c r="O12" s="153"/>
      <c r="P12" s="31"/>
      <c r="Q12" s="146"/>
    </row>
    <row r="13" spans="1:17" ht="20.149999999999999" customHeight="1" x14ac:dyDescent="0.3">
      <c r="B13" s="96"/>
      <c r="C13" s="45"/>
      <c r="D13" s="67" t="s">
        <v>49</v>
      </c>
      <c r="E13" s="119">
        <v>7500</v>
      </c>
      <c r="F13" s="119">
        <v>3000</v>
      </c>
      <c r="G13" s="94"/>
      <c r="H13" s="15"/>
      <c r="I13" s="15"/>
      <c r="J13" s="191"/>
      <c r="K13" s="153"/>
      <c r="L13" s="153"/>
      <c r="M13" s="153"/>
      <c r="N13" s="153"/>
      <c r="O13" s="153"/>
      <c r="P13" s="31"/>
      <c r="Q13" s="146"/>
    </row>
    <row r="14" spans="1:17" ht="20.149999999999999" customHeight="1" x14ac:dyDescent="0.3">
      <c r="B14" s="96"/>
      <c r="C14" s="47"/>
      <c r="D14" s="68" t="s">
        <v>50</v>
      </c>
      <c r="E14" s="119">
        <v>500</v>
      </c>
      <c r="F14" s="120">
        <v>1000</v>
      </c>
      <c r="G14" s="94"/>
      <c r="H14" s="15"/>
      <c r="I14" s="15"/>
      <c r="J14" s="191"/>
      <c r="K14" s="153"/>
      <c r="L14" s="153"/>
      <c r="M14" s="153"/>
      <c r="N14" s="153"/>
      <c r="O14" s="153"/>
      <c r="P14" s="31"/>
      <c r="Q14" s="146"/>
    </row>
    <row r="15" spans="1:17" ht="20.149999999999999" customHeight="1" x14ac:dyDescent="0.3">
      <c r="B15" s="96"/>
      <c r="C15" s="49"/>
      <c r="D15" s="104" t="s">
        <v>51</v>
      </c>
      <c r="E15" s="123">
        <v>20000</v>
      </c>
      <c r="F15" s="124">
        <v>36000</v>
      </c>
      <c r="G15" s="94"/>
      <c r="H15" s="15"/>
      <c r="I15" s="15"/>
      <c r="J15" s="146"/>
      <c r="K15" s="152"/>
      <c r="L15" s="152"/>
      <c r="M15" s="152"/>
      <c r="N15" s="152"/>
      <c r="O15" s="152"/>
      <c r="P15" s="146"/>
      <c r="Q15" s="146"/>
    </row>
    <row r="16" spans="1:17" ht="20.149999999999999" customHeight="1" x14ac:dyDescent="0.3">
      <c r="B16" s="96"/>
      <c r="C16" s="49"/>
      <c r="D16" s="64" t="s">
        <v>52</v>
      </c>
      <c r="E16" s="114">
        <v>7000</v>
      </c>
      <c r="F16" s="121">
        <v>3500</v>
      </c>
      <c r="G16" s="94"/>
      <c r="H16" s="15"/>
      <c r="I16" s="15"/>
      <c r="J16" s="146"/>
      <c r="K16" s="152"/>
      <c r="L16" s="152"/>
      <c r="M16" s="152"/>
      <c r="N16" s="152"/>
      <c r="O16" s="152"/>
      <c r="P16" s="146"/>
      <c r="Q16" s="146"/>
    </row>
    <row r="17" spans="2:17" ht="20.149999999999999" customHeight="1" x14ac:dyDescent="0.3">
      <c r="B17" s="96"/>
      <c r="C17" s="47"/>
      <c r="D17" s="70" t="s">
        <v>53</v>
      </c>
      <c r="E17" s="122">
        <f>SUM(E13:E16)</f>
        <v>35000</v>
      </c>
      <c r="F17" s="122">
        <f>SUM(F13:F16)</f>
        <v>43500</v>
      </c>
      <c r="G17" s="95"/>
      <c r="H17" s="15"/>
      <c r="I17" s="15"/>
      <c r="J17" s="146"/>
      <c r="K17" s="152"/>
      <c r="L17" s="152"/>
      <c r="M17" s="152"/>
      <c r="N17" s="152"/>
      <c r="O17" s="152"/>
      <c r="P17" s="146"/>
      <c r="Q17" s="146"/>
    </row>
    <row r="18" spans="2:17" ht="20.149999999999999" customHeight="1" x14ac:dyDescent="0.3">
      <c r="B18" s="18"/>
      <c r="C18" s="52"/>
      <c r="D18" s="41"/>
      <c r="E18" s="42"/>
      <c r="F18" s="48"/>
      <c r="G18" s="15"/>
      <c r="H18" s="15"/>
      <c r="I18" s="15"/>
      <c r="P18" s="146"/>
      <c r="Q18" s="146"/>
    </row>
    <row r="19" spans="2:17" ht="20.149999999999999" customHeight="1" x14ac:dyDescent="0.3">
      <c r="B19"/>
      <c r="C19" s="53" t="s">
        <v>54</v>
      </c>
      <c r="D19" s="54"/>
      <c r="E19" s="55"/>
      <c r="F19" s="51"/>
      <c r="G19" s="15"/>
      <c r="H19" s="15"/>
      <c r="I19" s="15"/>
    </row>
    <row r="20" spans="2:17" ht="20.149999999999999" customHeight="1" thickBot="1" x14ac:dyDescent="0.35">
      <c r="B20" s="96"/>
      <c r="C20" s="47"/>
      <c r="D20" s="64" t="s">
        <v>56</v>
      </c>
      <c r="E20" s="114">
        <v>20000</v>
      </c>
      <c r="F20" s="114">
        <v>5000</v>
      </c>
      <c r="G20" s="95"/>
      <c r="H20" s="15"/>
      <c r="I20" s="151"/>
      <c r="J20" s="192"/>
      <c r="K20" s="149" t="s">
        <v>87</v>
      </c>
      <c r="L20" s="149"/>
      <c r="M20" s="149"/>
      <c r="N20" s="149"/>
      <c r="O20" s="149"/>
      <c r="P20" s="31"/>
    </row>
    <row r="21" spans="2:17" ht="20.149999999999999" customHeight="1" x14ac:dyDescent="0.3">
      <c r="B21" s="96"/>
      <c r="C21" s="47"/>
      <c r="D21" s="64" t="s">
        <v>57</v>
      </c>
      <c r="E21" s="114">
        <v>25000</v>
      </c>
      <c r="F21" s="114">
        <v>3000</v>
      </c>
      <c r="G21" s="95"/>
      <c r="H21" s="155"/>
      <c r="I21" s="15"/>
      <c r="J21" s="192"/>
      <c r="K21" s="149"/>
      <c r="L21" s="149"/>
      <c r="M21" s="149"/>
      <c r="N21" s="149"/>
      <c r="O21" s="149"/>
      <c r="P21" s="31"/>
    </row>
    <row r="22" spans="2:17" ht="20.149999999999999" customHeight="1" x14ac:dyDescent="0.3">
      <c r="B22" s="96"/>
      <c r="C22" s="47"/>
      <c r="D22" s="66" t="s">
        <v>58</v>
      </c>
      <c r="E22" s="115">
        <v>45000</v>
      </c>
      <c r="F22" s="115">
        <v>8000</v>
      </c>
      <c r="G22" s="95"/>
      <c r="H22" s="155"/>
      <c r="I22" s="15"/>
      <c r="J22" s="192"/>
      <c r="K22" s="149"/>
      <c r="L22" s="149"/>
      <c r="M22" s="149"/>
      <c r="N22" s="149"/>
      <c r="O22" s="149"/>
      <c r="P22" s="31"/>
    </row>
    <row r="23" spans="2:17" ht="20.149999999999999" customHeight="1" x14ac:dyDescent="0.3">
      <c r="B23"/>
      <c r="C23" s="56"/>
      <c r="D23" s="72"/>
      <c r="E23" s="73"/>
      <c r="F23" s="69"/>
      <c r="G23" s="19"/>
      <c r="H23" s="155"/>
      <c r="I23" s="15"/>
      <c r="K23" s="157"/>
      <c r="L23" s="157"/>
      <c r="M23" s="157"/>
      <c r="N23" s="157"/>
      <c r="O23" s="157"/>
    </row>
    <row r="24" spans="2:17" ht="20.149999999999999" customHeight="1" x14ac:dyDescent="0.3">
      <c r="B24" s="202"/>
      <c r="C24" s="106" t="s">
        <v>61</v>
      </c>
      <c r="D24" s="105"/>
      <c r="E24" s="59"/>
      <c r="F24" s="75"/>
      <c r="G24" s="203"/>
      <c r="H24" s="155"/>
      <c r="I24" s="15"/>
      <c r="J24" s="148"/>
      <c r="K24" s="157"/>
      <c r="L24" s="157"/>
      <c r="M24" s="157"/>
      <c r="N24" s="157"/>
      <c r="O24" s="157"/>
      <c r="P24" s="146"/>
      <c r="Q24" s="146"/>
    </row>
    <row r="25" spans="2:17" ht="20.149999999999999" customHeight="1" thickBot="1" x14ac:dyDescent="0.35">
      <c r="B25" s="202"/>
      <c r="C25" s="74"/>
      <c r="D25" s="68" t="s">
        <v>59</v>
      </c>
      <c r="E25" s="125">
        <v>3000</v>
      </c>
      <c r="F25" s="119">
        <v>10000</v>
      </c>
      <c r="G25" s="203"/>
      <c r="H25" s="150"/>
      <c r="I25" s="156"/>
      <c r="J25" s="146"/>
      <c r="K25" s="157"/>
      <c r="L25" s="157"/>
      <c r="M25" s="157"/>
      <c r="N25" s="157"/>
      <c r="O25" s="157"/>
      <c r="P25" s="146"/>
      <c r="Q25" s="146"/>
    </row>
    <row r="26" spans="2:17" ht="20.149999999999999" customHeight="1" x14ac:dyDescent="0.3">
      <c r="B26" s="202"/>
      <c r="C26" s="66"/>
      <c r="D26" s="64" t="s">
        <v>60</v>
      </c>
      <c r="E26" s="126">
        <v>9000</v>
      </c>
      <c r="F26" s="119">
        <v>0</v>
      </c>
      <c r="G26" s="203"/>
      <c r="H26" s="15"/>
      <c r="I26" s="15"/>
      <c r="J26" s="146"/>
      <c r="K26" s="157"/>
      <c r="L26" s="157"/>
      <c r="M26" s="157"/>
      <c r="N26" s="157"/>
      <c r="O26" s="157"/>
      <c r="P26" s="146"/>
      <c r="Q26" s="146"/>
    </row>
    <row r="27" spans="2:17" ht="20.149999999999999" customHeight="1" x14ac:dyDescent="0.3">
      <c r="B27" s="202"/>
      <c r="C27" s="47"/>
      <c r="D27" s="107" t="s">
        <v>62</v>
      </c>
      <c r="E27" s="127">
        <f>SUM(E25:E26)</f>
        <v>12000</v>
      </c>
      <c r="F27" s="128">
        <f>SUM(F25:F26)</f>
        <v>10000</v>
      </c>
      <c r="G27" s="203"/>
      <c r="H27" s="15"/>
      <c r="I27" s="15"/>
      <c r="J27" s="27"/>
      <c r="K27" s="34"/>
      <c r="L27" s="34"/>
      <c r="M27" s="34"/>
      <c r="N27" s="145"/>
      <c r="O27" s="34"/>
      <c r="P27" s="27"/>
    </row>
    <row r="28" spans="2:17" ht="20.149999999999999" customHeight="1" x14ac:dyDescent="0.3">
      <c r="B28" s="18"/>
      <c r="C28" s="56"/>
      <c r="D28" s="111"/>
      <c r="E28" s="109"/>
      <c r="F28" s="110"/>
      <c r="G28" s="15"/>
      <c r="H28" s="15"/>
      <c r="I28" s="15"/>
      <c r="J28" s="195"/>
      <c r="K28" s="84" t="s">
        <v>85</v>
      </c>
      <c r="L28" s="84"/>
      <c r="M28" s="84"/>
      <c r="N28" s="84"/>
      <c r="O28" s="84"/>
      <c r="P28" s="31"/>
    </row>
    <row r="29" spans="2:17" ht="20.149999999999999" customHeight="1" thickBot="1" x14ac:dyDescent="0.35">
      <c r="B29" s="18"/>
      <c r="C29" s="113" t="s">
        <v>63</v>
      </c>
      <c r="D29" s="107"/>
      <c r="E29" s="129">
        <f>E17+E22+E27</f>
        <v>92000</v>
      </c>
      <c r="F29" s="130">
        <f>F17+F22+F27</f>
        <v>61500</v>
      </c>
      <c r="G29" s="15"/>
      <c r="H29" s="15"/>
      <c r="I29" s="21"/>
      <c r="J29" s="195"/>
      <c r="K29" s="84"/>
      <c r="L29" s="84"/>
      <c r="M29" s="84"/>
      <c r="N29" s="84"/>
      <c r="O29" s="84"/>
      <c r="P29" s="31"/>
    </row>
    <row r="30" spans="2:17" ht="20.149999999999999" customHeight="1" x14ac:dyDescent="0.3">
      <c r="B30" s="35"/>
      <c r="C30" s="36" t="s">
        <v>64</v>
      </c>
      <c r="D30" s="37"/>
      <c r="E30" s="38"/>
      <c r="F30" s="39"/>
      <c r="G30" s="15"/>
      <c r="H30" s="143"/>
      <c r="I30" s="15"/>
      <c r="J30" s="195"/>
      <c r="K30" s="84"/>
      <c r="L30" s="84"/>
      <c r="M30" s="84"/>
      <c r="N30" s="84"/>
      <c r="O30" s="84"/>
      <c r="P30" s="31"/>
    </row>
    <row r="31" spans="2:17" ht="20.149999999999999" customHeight="1" x14ac:dyDescent="0.3">
      <c r="B31" s="200"/>
      <c r="C31" s="56" t="s">
        <v>65</v>
      </c>
      <c r="D31" s="31"/>
      <c r="E31" s="31"/>
      <c r="F31" s="60"/>
      <c r="G31" s="198"/>
      <c r="H31" s="143"/>
      <c r="I31" s="15"/>
      <c r="J31" s="195"/>
      <c r="K31" s="84"/>
      <c r="L31" s="84"/>
      <c r="M31" s="84"/>
      <c r="N31" s="84"/>
      <c r="O31" s="84"/>
      <c r="P31" s="31"/>
    </row>
    <row r="32" spans="2:17" ht="20.149999999999999" customHeight="1" x14ac:dyDescent="0.3">
      <c r="B32" s="200"/>
      <c r="C32" s="47"/>
      <c r="D32" s="64" t="s">
        <v>66</v>
      </c>
      <c r="E32" s="114">
        <v>30000</v>
      </c>
      <c r="F32" s="114">
        <v>15000</v>
      </c>
      <c r="G32" s="198"/>
      <c r="H32" s="143"/>
      <c r="I32" s="15"/>
      <c r="J32" s="148"/>
      <c r="K32" s="158"/>
      <c r="L32" s="158"/>
      <c r="M32" s="158"/>
      <c r="N32" s="158"/>
      <c r="O32" s="158"/>
      <c r="P32" s="146"/>
    </row>
    <row r="33" spans="1:16" ht="20.149999999999999" customHeight="1" x14ac:dyDescent="0.3">
      <c r="B33" s="200"/>
      <c r="C33" s="47"/>
      <c r="D33" s="64" t="s">
        <v>67</v>
      </c>
      <c r="E33" s="114">
        <v>0</v>
      </c>
      <c r="F33" s="114">
        <v>0</v>
      </c>
      <c r="G33" s="198"/>
      <c r="H33" s="143"/>
      <c r="I33" s="15"/>
      <c r="J33" s="146"/>
      <c r="K33" s="158"/>
      <c r="L33" s="158"/>
      <c r="M33" s="158"/>
      <c r="N33" s="158"/>
      <c r="O33" s="158"/>
      <c r="P33" s="146"/>
    </row>
    <row r="34" spans="1:16" ht="20.149999999999999" customHeight="1" x14ac:dyDescent="0.3">
      <c r="B34" s="200"/>
      <c r="C34" s="47"/>
      <c r="D34" s="64" t="s">
        <v>68</v>
      </c>
      <c r="E34" s="114">
        <v>10000</v>
      </c>
      <c r="F34" s="114">
        <v>5000</v>
      </c>
      <c r="G34" s="198"/>
      <c r="H34" s="143"/>
      <c r="I34" s="15"/>
      <c r="J34" s="146"/>
      <c r="K34" s="158"/>
      <c r="L34" s="158"/>
      <c r="M34" s="158"/>
      <c r="N34" s="158"/>
      <c r="O34" s="158"/>
      <c r="P34" s="146"/>
    </row>
    <row r="35" spans="1:16" ht="20.149999999999999" customHeight="1" x14ac:dyDescent="0.3">
      <c r="B35" s="200"/>
      <c r="C35" s="47"/>
      <c r="D35" s="64" t="s">
        <v>69</v>
      </c>
      <c r="E35" s="114">
        <v>0</v>
      </c>
      <c r="F35" s="114">
        <v>1500</v>
      </c>
      <c r="G35" s="198"/>
      <c r="H35" s="143"/>
      <c r="I35" s="15"/>
      <c r="J35" s="146"/>
      <c r="K35" s="158"/>
      <c r="L35" s="158"/>
      <c r="M35" s="158"/>
      <c r="N35" s="158"/>
      <c r="O35" s="158"/>
      <c r="P35" s="146"/>
    </row>
    <row r="36" spans="1:16" ht="20.149999999999999" customHeight="1" x14ac:dyDescent="0.3">
      <c r="B36" s="200"/>
      <c r="C36" s="47"/>
      <c r="D36" s="64" t="s">
        <v>70</v>
      </c>
      <c r="E36" s="114">
        <v>0</v>
      </c>
      <c r="F36" s="114">
        <v>0</v>
      </c>
      <c r="G36" s="198"/>
      <c r="H36" s="143"/>
      <c r="I36" s="15"/>
      <c r="J36" s="196"/>
      <c r="K36" s="84" t="s">
        <v>84</v>
      </c>
      <c r="L36" s="84"/>
      <c r="M36" s="84"/>
      <c r="N36" s="84"/>
      <c r="O36" s="84"/>
      <c r="P36" s="31"/>
    </row>
    <row r="37" spans="1:16" ht="20.149999999999999" customHeight="1" thickBot="1" x14ac:dyDescent="0.35">
      <c r="B37" s="200"/>
      <c r="C37" s="47"/>
      <c r="D37" s="66" t="s">
        <v>71</v>
      </c>
      <c r="E37" s="115">
        <f>SUM(E32:E36)</f>
        <v>40000</v>
      </c>
      <c r="F37" s="115">
        <f>SUM(F32:F36)</f>
        <v>21500</v>
      </c>
      <c r="G37" s="198"/>
      <c r="H37" s="144"/>
      <c r="I37" s="15"/>
      <c r="J37" s="196"/>
      <c r="K37" s="84"/>
      <c r="L37" s="84"/>
      <c r="M37" s="84"/>
      <c r="N37" s="84"/>
      <c r="O37" s="84"/>
      <c r="P37" s="31"/>
    </row>
    <row r="38" spans="1:16" ht="20.149999999999999" customHeight="1" thickBot="1" x14ac:dyDescent="0.35">
      <c r="B38" s="200"/>
      <c r="C38" s="52"/>
      <c r="D38" s="62"/>
      <c r="E38" s="31"/>
      <c r="F38" s="31"/>
      <c r="G38" s="198"/>
      <c r="H38" s="22"/>
      <c r="I38" s="98"/>
      <c r="J38" s="196"/>
      <c r="K38" s="84"/>
      <c r="L38" s="84"/>
      <c r="M38" s="84"/>
      <c r="N38" s="84"/>
      <c r="O38" s="84"/>
      <c r="P38" s="31"/>
    </row>
    <row r="39" spans="1:16" ht="20.149999999999999" customHeight="1" x14ac:dyDescent="0.3">
      <c r="B39" s="200"/>
      <c r="C39" s="63" t="s">
        <v>72</v>
      </c>
      <c r="D39" s="41"/>
      <c r="E39" s="42"/>
      <c r="F39" s="48"/>
      <c r="G39" s="198"/>
      <c r="H39" s="29"/>
      <c r="I39" s="15"/>
      <c r="J39" s="196"/>
      <c r="K39" s="84"/>
      <c r="L39" s="84"/>
      <c r="M39" s="84"/>
      <c r="N39" s="84"/>
      <c r="O39" s="84"/>
      <c r="P39" s="31"/>
    </row>
    <row r="40" spans="1:16" ht="20.149999999999999" customHeight="1" x14ac:dyDescent="0.3">
      <c r="B40" s="200"/>
      <c r="C40" s="47"/>
      <c r="D40" s="64" t="s">
        <v>73</v>
      </c>
      <c r="E40" s="126">
        <v>10000</v>
      </c>
      <c r="F40" s="126">
        <v>0</v>
      </c>
      <c r="G40" s="198"/>
      <c r="H40" s="29"/>
      <c r="I40" s="15"/>
      <c r="J40" s="196"/>
      <c r="K40" s="84"/>
      <c r="L40" s="84"/>
      <c r="M40" s="84"/>
      <c r="N40" s="84"/>
      <c r="O40" s="84"/>
      <c r="P40" s="31"/>
    </row>
    <row r="41" spans="1:16" ht="20.149999999999999" customHeight="1" x14ac:dyDescent="0.3">
      <c r="B41" s="200"/>
      <c r="C41" s="47"/>
      <c r="D41" s="64" t="s">
        <v>74</v>
      </c>
      <c r="E41" s="126">
        <v>0</v>
      </c>
      <c r="F41" s="126">
        <v>10000</v>
      </c>
      <c r="G41" s="198"/>
      <c r="H41" s="29"/>
      <c r="I41" s="159"/>
    </row>
    <row r="42" spans="1:16" ht="20.25" customHeight="1" x14ac:dyDescent="0.3">
      <c r="B42" s="200"/>
      <c r="C42" s="47"/>
      <c r="D42" s="65" t="s">
        <v>75</v>
      </c>
      <c r="E42" s="128">
        <f>SUM(E40:E41)</f>
        <v>10000</v>
      </c>
      <c r="F42" s="108">
        <f>SUM(F40:F41)</f>
        <v>10000</v>
      </c>
      <c r="G42" s="198"/>
      <c r="H42" s="29"/>
      <c r="I42" s="15"/>
    </row>
    <row r="43" spans="1:16" ht="20.25" customHeight="1" x14ac:dyDescent="0.3">
      <c r="B43"/>
      <c r="C43" s="52"/>
      <c r="D43" s="131"/>
      <c r="E43" s="132"/>
      <c r="F43" s="110"/>
      <c r="G43" s="15"/>
      <c r="H43" s="29"/>
      <c r="I43" s="15"/>
    </row>
    <row r="44" spans="1:16" ht="20.149999999999999" customHeight="1" x14ac:dyDescent="0.3">
      <c r="A44" s="7"/>
      <c r="B44" s="205"/>
      <c r="C44" s="63" t="s">
        <v>76</v>
      </c>
      <c r="D44" s="77"/>
      <c r="E44" s="42"/>
      <c r="F44" s="48"/>
      <c r="G44" s="204"/>
      <c r="H44" s="141"/>
      <c r="I44" s="16"/>
    </row>
    <row r="45" spans="1:16" ht="20.149999999999999" customHeight="1" thickBot="1" x14ac:dyDescent="0.35">
      <c r="B45" s="205"/>
      <c r="C45" s="47"/>
      <c r="D45" s="64" t="s">
        <v>77</v>
      </c>
      <c r="E45" s="114">
        <v>10000</v>
      </c>
      <c r="F45" s="114">
        <v>10000</v>
      </c>
      <c r="G45" s="204"/>
      <c r="H45" s="142"/>
      <c r="I45" s="7"/>
      <c r="J45" s="201"/>
      <c r="K45" s="84" t="s">
        <v>83</v>
      </c>
      <c r="L45" s="84"/>
      <c r="M45" s="84"/>
      <c r="N45" s="84"/>
      <c r="O45" s="84"/>
      <c r="P45" s="31"/>
    </row>
    <row r="46" spans="1:16" ht="20.149999999999999" customHeight="1" thickBot="1" x14ac:dyDescent="0.35">
      <c r="B46" s="205"/>
      <c r="C46" s="47"/>
      <c r="D46" s="64" t="s">
        <v>78</v>
      </c>
      <c r="E46" s="114">
        <v>22000</v>
      </c>
      <c r="F46" s="114">
        <v>20000</v>
      </c>
      <c r="G46" s="204"/>
      <c r="H46" s="7"/>
      <c r="I46" s="137"/>
      <c r="J46" s="201"/>
      <c r="K46" s="84"/>
      <c r="L46" s="84"/>
      <c r="M46" s="84"/>
      <c r="N46" s="84"/>
      <c r="O46" s="84"/>
      <c r="P46" s="31"/>
    </row>
    <row r="47" spans="1:16" ht="20.149999999999999" customHeight="1" x14ac:dyDescent="0.3">
      <c r="B47" s="205"/>
      <c r="C47" s="47"/>
      <c r="D47" s="64" t="s">
        <v>79</v>
      </c>
      <c r="E47" s="114">
        <v>10000</v>
      </c>
      <c r="F47" s="114">
        <v>0</v>
      </c>
      <c r="G47" s="204"/>
      <c r="H47" s="81"/>
      <c r="I47" s="7"/>
      <c r="J47" s="201"/>
      <c r="K47" s="84"/>
      <c r="L47" s="84"/>
      <c r="M47" s="84"/>
      <c r="N47" s="84"/>
      <c r="O47" s="84"/>
      <c r="P47" s="31"/>
    </row>
    <row r="48" spans="1:16" ht="20.149999999999999" customHeight="1" x14ac:dyDescent="0.3">
      <c r="B48" s="205"/>
      <c r="C48" s="61"/>
      <c r="D48" s="66" t="s">
        <v>80</v>
      </c>
      <c r="E48" s="115">
        <f>SUM(E45:E47)</f>
        <v>42000</v>
      </c>
      <c r="F48" s="115">
        <f>SUM(F45:F47)</f>
        <v>30000</v>
      </c>
      <c r="G48" s="204"/>
      <c r="H48" s="81"/>
      <c r="J48" s="201"/>
      <c r="K48" s="84"/>
      <c r="L48" s="84"/>
      <c r="M48" s="84"/>
      <c r="N48" s="84"/>
      <c r="O48" s="84"/>
      <c r="P48" s="31"/>
    </row>
    <row r="49" spans="2:16" ht="20.149999999999999" customHeight="1" x14ac:dyDescent="0.3">
      <c r="B49" s="96"/>
      <c r="C49" s="76"/>
      <c r="D49" s="72"/>
      <c r="E49" s="73"/>
      <c r="F49" s="69"/>
      <c r="G49" s="139"/>
      <c r="H49" s="81"/>
      <c r="J49" s="201"/>
      <c r="K49" s="84"/>
      <c r="L49" s="84"/>
      <c r="M49" s="84"/>
      <c r="N49" s="84"/>
      <c r="O49" s="84"/>
      <c r="P49" s="31"/>
    </row>
    <row r="50" spans="2:16" ht="20.149999999999999" customHeight="1" thickBot="1" x14ac:dyDescent="0.35">
      <c r="B50" s="206"/>
      <c r="C50" s="113" t="s">
        <v>81</v>
      </c>
      <c r="D50" s="64"/>
      <c r="E50" s="115">
        <f>E37+E42+E48</f>
        <v>92000</v>
      </c>
      <c r="F50" s="115">
        <f>F37+F42+F48</f>
        <v>61500</v>
      </c>
      <c r="G50" s="207"/>
      <c r="H50" s="138"/>
      <c r="J50" s="201"/>
      <c r="K50" s="84"/>
      <c r="L50" s="84"/>
      <c r="M50" s="84"/>
      <c r="N50" s="84"/>
      <c r="O50" s="84"/>
      <c r="P50" s="31"/>
    </row>
    <row r="51" spans="2:16" ht="20.149999999999999" customHeight="1" x14ac:dyDescent="0.3">
      <c r="B51" s="206"/>
      <c r="C51" s="63"/>
      <c r="D51" s="72"/>
      <c r="E51" s="133"/>
      <c r="F51" s="71"/>
      <c r="G51" s="207"/>
      <c r="J51" s="201"/>
      <c r="K51" s="84"/>
      <c r="L51" s="84"/>
      <c r="M51" s="84"/>
      <c r="N51" s="84"/>
      <c r="O51" s="84"/>
      <c r="P51" s="31"/>
    </row>
    <row r="52" spans="2:16" ht="20.149999999999999" customHeight="1" x14ac:dyDescent="0.3">
      <c r="B52" s="206"/>
      <c r="C52" s="134" t="s">
        <v>82</v>
      </c>
      <c r="D52" s="135"/>
      <c r="E52" s="136">
        <v>0</v>
      </c>
      <c r="F52" s="136">
        <v>0</v>
      </c>
      <c r="G52" s="207"/>
      <c r="J52" s="27"/>
      <c r="K52" s="140"/>
      <c r="L52" s="140"/>
      <c r="M52" s="140"/>
      <c r="N52" s="140"/>
      <c r="O52" s="140"/>
      <c r="P52" s="27"/>
    </row>
    <row r="53" spans="2:16" ht="20.149999999999999" customHeight="1" x14ac:dyDescent="0.3">
      <c r="B53"/>
      <c r="J53" s="27"/>
      <c r="K53" s="140"/>
      <c r="L53" s="140"/>
      <c r="M53" s="140"/>
      <c r="N53" s="140"/>
      <c r="O53" s="140"/>
      <c r="P53" s="27"/>
    </row>
    <row r="54" spans="2:16" ht="20.149999999999999" customHeight="1" x14ac:dyDescent="0.3">
      <c r="B54"/>
      <c r="K54" s="78"/>
      <c r="L54" s="78"/>
      <c r="M54" s="78"/>
      <c r="N54" s="78"/>
      <c r="O54" s="78"/>
    </row>
    <row r="55" spans="2:16" ht="20.149999999999999" customHeight="1" x14ac:dyDescent="0.3">
      <c r="B55"/>
      <c r="K55" s="78"/>
      <c r="L55" s="78"/>
      <c r="M55" s="78"/>
      <c r="N55" s="78"/>
      <c r="O55" s="78"/>
    </row>
    <row r="56" spans="2:16" ht="20.149999999999999" customHeight="1" x14ac:dyDescent="0.3">
      <c r="B56"/>
    </row>
    <row r="57" spans="2:16" ht="20.149999999999999" customHeight="1" x14ac:dyDescent="0.3">
      <c r="B57"/>
    </row>
    <row r="58" spans="2:16" ht="20.149999999999999" customHeight="1" x14ac:dyDescent="0.3">
      <c r="B58"/>
    </row>
    <row r="59" spans="2:16" ht="20.149999999999999" customHeight="1" x14ac:dyDescent="0.3">
      <c r="B59"/>
    </row>
    <row r="60" spans="2:16" ht="20.149999999999999" customHeight="1" x14ac:dyDescent="0.3">
      <c r="B60"/>
    </row>
    <row r="61" spans="2:16" ht="20.149999999999999" customHeight="1" x14ac:dyDescent="0.3"/>
    <row r="62" spans="2:16" ht="20.149999999999999" customHeight="1" x14ac:dyDescent="0.3"/>
    <row r="63" spans="2:16" ht="20.149999999999999" customHeight="1" x14ac:dyDescent="0.3"/>
    <row r="64" spans="2:16" ht="20.149999999999999" customHeight="1" x14ac:dyDescent="0.3"/>
  </sheetData>
  <mergeCells count="20">
    <mergeCell ref="B50:B52"/>
    <mergeCell ref="G50:G52"/>
    <mergeCell ref="J45:J51"/>
    <mergeCell ref="J28:J31"/>
    <mergeCell ref="B31:B42"/>
    <mergeCell ref="G31:G42"/>
    <mergeCell ref="J36:J40"/>
    <mergeCell ref="G44:G48"/>
    <mergeCell ref="B44:B48"/>
    <mergeCell ref="C5:F6"/>
    <mergeCell ref="J10:J14"/>
    <mergeCell ref="J20:J22"/>
    <mergeCell ref="B24:B27"/>
    <mergeCell ref="G24:G27"/>
    <mergeCell ref="K10:O14"/>
    <mergeCell ref="K28:O31"/>
    <mergeCell ref="K36:O40"/>
    <mergeCell ref="C10:D10"/>
    <mergeCell ref="K20:O22"/>
    <mergeCell ref="K45:O51"/>
  </mergeCells>
  <pageMargins left="0.9055118110236221" right="0.70866141732283472" top="0.74803149606299213" bottom="0.74803149606299213" header="0.31496062992125984" footer="0.31496062992125984"/>
  <pageSetup paperSize="9" scale="41" orientation="landscape"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8A355-D6C5-41ED-A809-D8B6F08D6A07}">
  <sheetPr>
    <tabColor rgb="FF0079B1"/>
    <pageSetUpPr fitToPage="1"/>
  </sheetPr>
  <dimension ref="A1:P51"/>
  <sheetViews>
    <sheetView showGridLines="0" showRowColHeaders="0" tabSelected="1" zoomScale="80" zoomScaleNormal="80" workbookViewId="0">
      <selection activeCell="H49" sqref="H49"/>
    </sheetView>
  </sheetViews>
  <sheetFormatPr defaultColWidth="7.5703125" defaultRowHeight="13.5" x14ac:dyDescent="0.3"/>
  <cols>
    <col min="1" max="1" width="10.7109375" style="4" customWidth="1"/>
    <col min="2" max="2" width="1.640625" style="4" customWidth="1"/>
    <col min="3" max="3" width="34.92578125" style="4" bestFit="1" customWidth="1"/>
    <col min="4" max="4" width="43.28515625" style="4" bestFit="1" customWidth="1"/>
    <col min="5" max="5" width="15.7109375" style="4" bestFit="1" customWidth="1"/>
    <col min="6" max="6" width="1.640625" style="4" customWidth="1"/>
    <col min="7" max="7" width="2.640625" style="4" customWidth="1"/>
    <col min="8" max="8" width="3.640625" style="4" customWidth="1"/>
    <col min="9" max="9" width="1.640625" style="4" customWidth="1"/>
    <col min="10" max="14" width="8.7109375" style="4" customWidth="1"/>
    <col min="15" max="15" width="1.640625" style="4" customWidth="1"/>
    <col min="16" max="16384" width="7.5703125" style="4"/>
  </cols>
  <sheetData>
    <row r="1" spans="1:16" s="3" customFormat="1" ht="130" customHeight="1" x14ac:dyDescent="0.3"/>
    <row r="2" spans="1:16" ht="35.15" customHeight="1" x14ac:dyDescent="0.3">
      <c r="C2" s="7"/>
      <c r="D2" s="7"/>
      <c r="E2" s="7"/>
      <c r="F2" s="7"/>
      <c r="G2" s="7"/>
      <c r="H2" s="7"/>
    </row>
    <row r="3" spans="1:16" ht="20.149999999999999" customHeight="1" x14ac:dyDescent="0.45">
      <c r="A3"/>
      <c r="B3"/>
      <c r="C3" s="5" t="s">
        <v>90</v>
      </c>
      <c r="D3" s="32"/>
      <c r="E3" s="32"/>
      <c r="F3" s="6"/>
      <c r="G3" s="6"/>
      <c r="H3" s="6"/>
    </row>
    <row r="4" spans="1:16" ht="20.149999999999999" customHeight="1" x14ac:dyDescent="0.3">
      <c r="A4"/>
      <c r="B4"/>
      <c r="C4" s="32"/>
      <c r="D4" s="32"/>
      <c r="E4" s="32"/>
      <c r="F4" s="6"/>
      <c r="G4" s="6"/>
      <c r="H4" s="6"/>
    </row>
    <row r="5" spans="1:16" ht="20.149999999999999" customHeight="1" x14ac:dyDescent="0.3">
      <c r="B5" s="33"/>
      <c r="C5" s="86" t="s">
        <v>89</v>
      </c>
      <c r="D5" s="86"/>
      <c r="E5" s="86"/>
      <c r="F5" s="33"/>
      <c r="G5" s="33"/>
      <c r="H5" s="33"/>
      <c r="I5" s="33"/>
      <c r="J5" s="33"/>
      <c r="N5"/>
    </row>
    <row r="6" spans="1:16" ht="20.149999999999999" customHeight="1" x14ac:dyDescent="0.3">
      <c r="B6" s="33"/>
      <c r="C6" s="86"/>
      <c r="D6" s="86"/>
      <c r="E6" s="86"/>
      <c r="F6" s="33"/>
      <c r="G6" s="33"/>
      <c r="H6" s="33"/>
      <c r="I6" s="33"/>
      <c r="J6" s="33"/>
    </row>
    <row r="7" spans="1:16" ht="20.149999999999999" customHeight="1" x14ac:dyDescent="0.3">
      <c r="B7" s="33"/>
      <c r="C7" s="33"/>
      <c r="D7" s="33"/>
      <c r="E7" s="33"/>
      <c r="F7" s="33"/>
      <c r="G7" s="33"/>
      <c r="H7" s="33"/>
      <c r="I7" s="33"/>
      <c r="J7" s="33"/>
    </row>
    <row r="8" spans="1:16" ht="20.149999999999999" customHeight="1" x14ac:dyDescent="0.3">
      <c r="A8"/>
      <c r="B8" s="33"/>
      <c r="C8" s="33"/>
      <c r="D8" s="33"/>
      <c r="E8" s="33"/>
      <c r="F8" s="33"/>
      <c r="G8" s="33"/>
      <c r="H8" s="33"/>
      <c r="I8" s="33"/>
      <c r="J8" s="33"/>
    </row>
    <row r="9" spans="1:16" ht="20.149999999999999" customHeight="1" x14ac:dyDescent="0.3">
      <c r="B9" s="2"/>
      <c r="D9" s="7"/>
      <c r="E9" s="7"/>
      <c r="F9" s="161"/>
      <c r="G9" s="161"/>
      <c r="H9" s="7"/>
      <c r="I9" s="25"/>
      <c r="J9" s="2"/>
      <c r="K9" s="2"/>
      <c r="L9" s="7"/>
      <c r="M9" s="7"/>
      <c r="N9" s="7"/>
    </row>
    <row r="10" spans="1:16" ht="20.149999999999999" customHeight="1" x14ac:dyDescent="0.3">
      <c r="B10" s="147"/>
      <c r="C10" s="87" t="s">
        <v>92</v>
      </c>
      <c r="D10" s="187"/>
      <c r="E10" s="88"/>
      <c r="F10" s="164"/>
      <c r="G10" s="164"/>
      <c r="H10" s="17"/>
      <c r="I10" s="191"/>
      <c r="J10" s="149" t="s">
        <v>104</v>
      </c>
      <c r="K10" s="149"/>
      <c r="L10" s="149"/>
      <c r="M10" s="149"/>
      <c r="N10" s="149"/>
      <c r="O10" s="31"/>
    </row>
    <row r="11" spans="1:16" ht="20.149999999999999" customHeight="1" x14ac:dyDescent="0.3">
      <c r="B11"/>
      <c r="C11" s="208" t="s">
        <v>93</v>
      </c>
      <c r="D11" s="209"/>
      <c r="E11" s="217"/>
      <c r="F11" s="13"/>
      <c r="G11" s="162"/>
      <c r="H11" s="162"/>
      <c r="I11" s="191"/>
      <c r="J11" s="149"/>
      <c r="K11" s="149"/>
      <c r="L11" s="149"/>
      <c r="M11" s="149"/>
      <c r="N11" s="149"/>
      <c r="O11" s="171"/>
    </row>
    <row r="12" spans="1:16" ht="20.149999999999999" customHeight="1" thickBot="1" x14ac:dyDescent="0.35">
      <c r="B12" s="96"/>
      <c r="C12" s="45"/>
      <c r="D12" s="67" t="s">
        <v>94</v>
      </c>
      <c r="E12" s="119">
        <v>1000000</v>
      </c>
      <c r="F12" s="94"/>
      <c r="G12" s="15"/>
      <c r="H12" s="168"/>
      <c r="I12" s="191"/>
      <c r="J12" s="149"/>
      <c r="K12" s="149"/>
      <c r="L12" s="149"/>
      <c r="M12" s="149"/>
      <c r="N12" s="149"/>
      <c r="O12" s="171"/>
      <c r="P12" s="146"/>
    </row>
    <row r="13" spans="1:16" ht="20.149999999999999" customHeight="1" x14ac:dyDescent="0.3">
      <c r="B13" s="96"/>
      <c r="C13" s="47"/>
      <c r="D13" s="68" t="s">
        <v>95</v>
      </c>
      <c r="E13" s="119">
        <v>-40000</v>
      </c>
      <c r="F13" s="94"/>
      <c r="G13" s="102"/>
      <c r="H13" s="15"/>
      <c r="I13" s="191"/>
      <c r="J13" s="149"/>
      <c r="K13" s="149"/>
      <c r="L13" s="149"/>
      <c r="M13" s="149"/>
      <c r="N13" s="149"/>
      <c r="O13" s="171"/>
      <c r="P13" s="146"/>
    </row>
    <row r="14" spans="1:16" ht="20.149999999999999" customHeight="1" x14ac:dyDescent="0.3">
      <c r="B14" s="96"/>
      <c r="C14" s="49"/>
      <c r="D14" s="64" t="s">
        <v>96</v>
      </c>
      <c r="E14" s="114">
        <v>0</v>
      </c>
      <c r="F14" s="94"/>
      <c r="G14" s="102"/>
      <c r="H14" s="15"/>
      <c r="I14" s="191"/>
      <c r="J14" s="149"/>
      <c r="K14" s="149"/>
      <c r="L14" s="149"/>
      <c r="M14" s="149"/>
      <c r="N14" s="149"/>
      <c r="O14" s="171"/>
      <c r="P14" s="146"/>
    </row>
    <row r="15" spans="1:16" ht="20.149999999999999" customHeight="1" x14ac:dyDescent="0.3">
      <c r="B15" s="96"/>
      <c r="C15" s="49"/>
      <c r="D15" s="64" t="s">
        <v>97</v>
      </c>
      <c r="E15" s="114">
        <v>-200000</v>
      </c>
      <c r="F15" s="94"/>
      <c r="G15" s="102"/>
      <c r="H15" s="15"/>
      <c r="I15" s="191"/>
      <c r="J15" s="149"/>
      <c r="K15" s="149"/>
      <c r="L15" s="149"/>
      <c r="M15" s="149"/>
      <c r="N15" s="149"/>
      <c r="O15" s="171"/>
      <c r="P15" s="146"/>
    </row>
    <row r="16" spans="1:16" ht="20.149999999999999" customHeight="1" x14ac:dyDescent="0.3">
      <c r="B16" s="96"/>
      <c r="C16" s="49"/>
      <c r="D16" s="64" t="s">
        <v>98</v>
      </c>
      <c r="E16" s="114">
        <v>0</v>
      </c>
      <c r="F16" s="94"/>
      <c r="G16" s="102"/>
      <c r="H16" s="15"/>
      <c r="I16" s="191"/>
      <c r="J16" s="149"/>
      <c r="K16" s="149"/>
      <c r="L16" s="149"/>
      <c r="M16" s="149"/>
      <c r="N16" s="149"/>
      <c r="O16" s="171"/>
      <c r="P16" s="146"/>
    </row>
    <row r="17" spans="2:16" ht="20.149999999999999" customHeight="1" x14ac:dyDescent="0.3">
      <c r="B17" s="96"/>
      <c r="C17" s="49"/>
      <c r="D17" s="64" t="s">
        <v>99</v>
      </c>
      <c r="E17" s="114">
        <v>0</v>
      </c>
      <c r="F17" s="94"/>
      <c r="G17" s="102"/>
      <c r="H17" s="15"/>
      <c r="I17" s="146"/>
      <c r="J17" s="152"/>
      <c r="K17" s="152"/>
      <c r="L17" s="152"/>
      <c r="M17" s="152"/>
      <c r="N17" s="152"/>
      <c r="O17" s="146"/>
      <c r="P17" s="146"/>
    </row>
    <row r="18" spans="2:16" ht="20.149999999999999" customHeight="1" x14ac:dyDescent="0.3">
      <c r="B18" s="96"/>
      <c r="C18" s="49"/>
      <c r="D18" s="64" t="s">
        <v>100</v>
      </c>
      <c r="E18" s="114">
        <v>0</v>
      </c>
      <c r="F18" s="94"/>
      <c r="G18" s="102"/>
      <c r="H18" s="15"/>
      <c r="I18" s="146"/>
      <c r="J18" s="152"/>
      <c r="K18" s="152"/>
      <c r="L18" s="152"/>
      <c r="M18" s="152"/>
      <c r="N18" s="152"/>
      <c r="O18" s="146"/>
      <c r="P18" s="146"/>
    </row>
    <row r="19" spans="2:16" ht="20.149999999999999" customHeight="1" x14ac:dyDescent="0.3">
      <c r="B19" s="96"/>
      <c r="C19" s="49"/>
      <c r="D19" s="64" t="s">
        <v>101</v>
      </c>
      <c r="E19" s="114">
        <v>0</v>
      </c>
      <c r="F19" s="94"/>
      <c r="G19" s="102"/>
      <c r="H19" s="15"/>
      <c r="I19" s="196"/>
      <c r="J19" s="149" t="s">
        <v>110</v>
      </c>
      <c r="K19" s="149"/>
      <c r="L19" s="149"/>
      <c r="M19" s="149"/>
      <c r="N19" s="149"/>
      <c r="O19" s="171"/>
      <c r="P19" s="146"/>
    </row>
    <row r="20" spans="2:16" ht="20.149999999999999" customHeight="1" thickBot="1" x14ac:dyDescent="0.35">
      <c r="B20" s="96"/>
      <c r="C20" s="49"/>
      <c r="D20" s="174" t="s">
        <v>102</v>
      </c>
      <c r="E20" s="114">
        <v>-200000</v>
      </c>
      <c r="F20" s="186"/>
      <c r="G20" s="103"/>
      <c r="H20" s="15"/>
      <c r="I20" s="196"/>
      <c r="J20" s="149"/>
      <c r="K20" s="149"/>
      <c r="L20" s="149"/>
      <c r="M20" s="149"/>
      <c r="N20" s="149"/>
      <c r="O20" s="171"/>
      <c r="P20" s="146"/>
    </row>
    <row r="21" spans="2:16" ht="20.149999999999999" customHeight="1" x14ac:dyDescent="0.3">
      <c r="B21" s="166"/>
      <c r="C21" s="47"/>
      <c r="D21" s="70" t="s">
        <v>103</v>
      </c>
      <c r="E21" s="122">
        <f>SUM(E12:E20)</f>
        <v>560000</v>
      </c>
      <c r="F21" s="165"/>
      <c r="G21" s="15"/>
      <c r="H21" s="15"/>
      <c r="I21" s="196"/>
      <c r="J21" s="149"/>
      <c r="K21" s="149"/>
      <c r="L21" s="149"/>
      <c r="M21" s="149"/>
      <c r="N21" s="149"/>
      <c r="O21" s="171"/>
      <c r="P21" s="146"/>
    </row>
    <row r="22" spans="2:16" ht="20.149999999999999" customHeight="1" thickBot="1" x14ac:dyDescent="0.35">
      <c r="B22" s="18"/>
      <c r="C22" s="52"/>
      <c r="D22" s="41"/>
      <c r="E22" s="173"/>
      <c r="F22" s="15"/>
      <c r="G22" s="15"/>
      <c r="H22" s="163"/>
      <c r="I22" s="196"/>
      <c r="J22" s="149"/>
      <c r="K22" s="149"/>
      <c r="L22" s="149"/>
      <c r="M22" s="149"/>
      <c r="N22" s="149"/>
      <c r="O22" s="171"/>
      <c r="P22" s="146"/>
    </row>
    <row r="23" spans="2:16" ht="20.149999999999999" customHeight="1" x14ac:dyDescent="0.3">
      <c r="B23"/>
      <c r="C23" s="208" t="s">
        <v>105</v>
      </c>
      <c r="D23" s="209"/>
      <c r="E23" s="217"/>
      <c r="F23" s="15"/>
      <c r="G23" s="170"/>
      <c r="H23" s="223"/>
      <c r="I23" s="196"/>
      <c r="J23" s="149"/>
      <c r="K23" s="149"/>
      <c r="L23" s="149"/>
      <c r="M23" s="149"/>
      <c r="N23" s="149"/>
      <c r="O23" s="171"/>
    </row>
    <row r="24" spans="2:16" ht="20.149999999999999" customHeight="1" x14ac:dyDescent="0.3">
      <c r="B24" s="96"/>
      <c r="C24" s="47"/>
      <c r="D24" s="64" t="s">
        <v>106</v>
      </c>
      <c r="E24" s="114">
        <v>20000</v>
      </c>
      <c r="F24" s="95"/>
      <c r="G24" s="170"/>
      <c r="H24" s="163"/>
      <c r="I24" s="196"/>
      <c r="J24" s="149"/>
      <c r="K24" s="149"/>
      <c r="L24" s="149"/>
      <c r="M24" s="149"/>
      <c r="N24" s="149"/>
      <c r="O24" s="171"/>
    </row>
    <row r="25" spans="2:16" s="160" customFormat="1" ht="20.149999999999999" customHeight="1" x14ac:dyDescent="0.3">
      <c r="B25" s="182"/>
      <c r="C25" s="172"/>
      <c r="D25" s="174" t="s">
        <v>107</v>
      </c>
      <c r="E25" s="114">
        <v>0</v>
      </c>
      <c r="F25" s="181"/>
      <c r="G25" s="170"/>
      <c r="H25" s="163"/>
      <c r="I25" s="196"/>
      <c r="J25" s="149"/>
      <c r="K25" s="149"/>
      <c r="L25" s="149"/>
      <c r="M25" s="149"/>
      <c r="N25" s="149"/>
      <c r="O25" s="171"/>
    </row>
    <row r="26" spans="2:16" ht="20.149999999999999" customHeight="1" thickBot="1" x14ac:dyDescent="0.35">
      <c r="B26" s="96"/>
      <c r="C26" s="47"/>
      <c r="D26" s="64" t="s">
        <v>108</v>
      </c>
      <c r="E26" s="114">
        <v>-100000</v>
      </c>
      <c r="F26" s="224"/>
      <c r="G26" s="225"/>
      <c r="H26" s="15"/>
      <c r="I26" s="193"/>
      <c r="J26" s="193"/>
      <c r="K26" s="193"/>
      <c r="L26" s="193"/>
      <c r="M26" s="193"/>
      <c r="N26" s="193"/>
      <c r="O26" s="185"/>
    </row>
    <row r="27" spans="2:16" ht="20.149999999999999" customHeight="1" x14ac:dyDescent="0.3">
      <c r="B27" s="169"/>
      <c r="C27" s="47"/>
      <c r="D27" s="66" t="s">
        <v>109</v>
      </c>
      <c r="E27" s="188">
        <f>SUM(E24:E26)</f>
        <v>-80000</v>
      </c>
      <c r="F27" s="211"/>
      <c r="G27" s="163"/>
      <c r="H27" s="15"/>
      <c r="I27" s="193"/>
      <c r="J27" s="193"/>
      <c r="K27" s="193"/>
      <c r="L27" s="193"/>
      <c r="M27" s="193"/>
      <c r="N27" s="193"/>
      <c r="O27" s="185"/>
    </row>
    <row r="28" spans="2:16" ht="20.149999999999999" customHeight="1" thickBot="1" x14ac:dyDescent="0.35">
      <c r="B28"/>
      <c r="C28" s="56"/>
      <c r="D28" s="72"/>
      <c r="E28" s="176"/>
      <c r="F28" s="163"/>
      <c r="G28" s="163"/>
      <c r="H28" s="15"/>
      <c r="I28" s="222"/>
      <c r="J28" s="84" t="s">
        <v>119</v>
      </c>
      <c r="K28" s="84"/>
      <c r="L28" s="84"/>
      <c r="M28" s="84"/>
      <c r="N28" s="84"/>
      <c r="O28" s="212"/>
    </row>
    <row r="29" spans="2:16" ht="20.149999999999999" customHeight="1" x14ac:dyDescent="0.3">
      <c r="B29" s="189"/>
      <c r="C29" s="208" t="s">
        <v>111</v>
      </c>
      <c r="D29" s="209"/>
      <c r="E29" s="217"/>
      <c r="F29" s="163"/>
      <c r="G29" s="163"/>
      <c r="H29" s="221"/>
      <c r="I29" s="222"/>
      <c r="J29" s="84"/>
      <c r="K29" s="84"/>
      <c r="L29" s="84"/>
      <c r="M29" s="84"/>
      <c r="N29" s="84"/>
      <c r="O29" s="212"/>
    </row>
    <row r="30" spans="2:16" ht="20.149999999999999" customHeight="1" x14ac:dyDescent="0.3">
      <c r="B30" s="189"/>
      <c r="C30" s="74"/>
      <c r="D30" s="68" t="s">
        <v>112</v>
      </c>
      <c r="E30" s="125">
        <v>50000</v>
      </c>
      <c r="F30" s="163"/>
      <c r="G30" s="183"/>
      <c r="H30" s="220"/>
      <c r="I30" s="222"/>
      <c r="J30" s="84"/>
      <c r="K30" s="84"/>
      <c r="L30" s="84"/>
      <c r="M30" s="84"/>
      <c r="N30" s="84"/>
      <c r="O30" s="212"/>
    </row>
    <row r="31" spans="2:16" s="160" customFormat="1" ht="20.149999999999999" customHeight="1" x14ac:dyDescent="0.3">
      <c r="B31" s="189"/>
      <c r="C31" s="177"/>
      <c r="D31" s="64" t="s">
        <v>113</v>
      </c>
      <c r="E31" s="125">
        <v>-20000</v>
      </c>
      <c r="F31" s="163"/>
      <c r="G31" s="183"/>
      <c r="H31" s="163"/>
      <c r="I31" s="222"/>
      <c r="J31" s="84"/>
      <c r="K31" s="84"/>
      <c r="L31" s="84"/>
      <c r="M31" s="84"/>
      <c r="N31" s="84"/>
      <c r="O31" s="212"/>
    </row>
    <row r="32" spans="2:16" ht="20.149999999999999" customHeight="1" x14ac:dyDescent="0.3">
      <c r="B32" s="189"/>
      <c r="C32" s="66"/>
      <c r="D32" s="174" t="s">
        <v>114</v>
      </c>
      <c r="E32" s="126">
        <v>-10000</v>
      </c>
      <c r="F32" s="163"/>
      <c r="G32" s="183"/>
      <c r="H32" s="15"/>
      <c r="I32" s="222"/>
      <c r="J32" s="84"/>
      <c r="K32" s="84"/>
      <c r="L32" s="84"/>
      <c r="M32" s="84"/>
      <c r="N32" s="84"/>
      <c r="O32" s="212"/>
      <c r="P32" s="146"/>
    </row>
    <row r="33" spans="1:15" ht="20.149999999999999" customHeight="1" x14ac:dyDescent="0.3">
      <c r="B33" s="190"/>
      <c r="C33" s="47"/>
      <c r="D33" s="107" t="s">
        <v>115</v>
      </c>
      <c r="E33" s="128">
        <f>SUM(E30:E32)</f>
        <v>20000</v>
      </c>
      <c r="F33" s="163"/>
      <c r="G33" s="183"/>
      <c r="H33" s="15"/>
      <c r="I33" s="222"/>
      <c r="J33" s="84"/>
      <c r="K33" s="84"/>
      <c r="L33" s="84"/>
      <c r="M33" s="84"/>
      <c r="N33" s="84"/>
      <c r="O33" s="212"/>
    </row>
    <row r="34" spans="1:15" ht="20.149999999999999" customHeight="1" thickBot="1" x14ac:dyDescent="0.35">
      <c r="B34" s="18"/>
      <c r="C34" s="56"/>
      <c r="D34" s="111"/>
      <c r="E34" s="112"/>
      <c r="F34" s="219"/>
      <c r="G34" s="184"/>
      <c r="H34" s="15"/>
    </row>
    <row r="35" spans="1:15" ht="20.149999999999999" customHeight="1" x14ac:dyDescent="0.3">
      <c r="B35" s="218"/>
      <c r="C35" s="113"/>
      <c r="D35" s="210" t="s">
        <v>116</v>
      </c>
      <c r="E35" s="130">
        <f>E21+E27+E33</f>
        <v>500000</v>
      </c>
      <c r="F35" s="167"/>
      <c r="G35" s="163"/>
      <c r="H35" s="163"/>
      <c r="I35" s="161"/>
      <c r="J35" s="161"/>
    </row>
    <row r="36" spans="1:15" ht="20.149999999999999" customHeight="1" x14ac:dyDescent="0.3">
      <c r="A36" s="185"/>
      <c r="B36" s="147"/>
      <c r="C36" s="213"/>
      <c r="D36" s="214"/>
      <c r="E36" s="216"/>
      <c r="F36" s="215"/>
      <c r="G36" s="163"/>
      <c r="H36" s="163"/>
      <c r="I36" s="229"/>
      <c r="J36" s="84" t="s">
        <v>120</v>
      </c>
      <c r="K36" s="84"/>
      <c r="L36" s="84"/>
      <c r="M36" s="84"/>
      <c r="N36" s="84"/>
      <c r="O36" s="212"/>
    </row>
    <row r="37" spans="1:15" ht="20.149999999999999" customHeight="1" x14ac:dyDescent="0.3">
      <c r="A37" s="185"/>
      <c r="B37" s="147"/>
      <c r="C37" s="47"/>
      <c r="D37" s="64" t="s">
        <v>117</v>
      </c>
      <c r="E37" s="114">
        <v>1000</v>
      </c>
      <c r="F37" s="163"/>
      <c r="G37" s="163"/>
      <c r="H37" s="163"/>
      <c r="I37" s="229"/>
      <c r="J37" s="84"/>
      <c r="K37" s="84"/>
      <c r="L37" s="84"/>
      <c r="M37" s="84"/>
      <c r="N37" s="84"/>
      <c r="O37" s="212"/>
    </row>
    <row r="38" spans="1:15" ht="20.149999999999999" customHeight="1" thickBot="1" x14ac:dyDescent="0.35">
      <c r="A38" s="185"/>
      <c r="B38" s="147"/>
      <c r="C38" s="47"/>
      <c r="D38" s="64"/>
      <c r="E38" s="114"/>
      <c r="F38" s="227"/>
      <c r="G38" s="228"/>
      <c r="H38" s="163"/>
      <c r="I38" s="229"/>
      <c r="J38" s="84"/>
      <c r="K38" s="84"/>
      <c r="L38" s="84"/>
      <c r="M38" s="84"/>
      <c r="N38" s="84"/>
      <c r="O38" s="212"/>
    </row>
    <row r="39" spans="1:15" ht="20.149999999999999" customHeight="1" x14ac:dyDescent="0.3">
      <c r="A39" s="185"/>
      <c r="B39" s="180"/>
      <c r="C39" s="47"/>
      <c r="D39" s="175" t="s">
        <v>118</v>
      </c>
      <c r="E39" s="115">
        <f>E35+E37</f>
        <v>501000</v>
      </c>
      <c r="F39" s="226"/>
      <c r="G39" s="230"/>
      <c r="H39" s="163"/>
      <c r="I39" s="229"/>
      <c r="J39" s="84"/>
      <c r="K39" s="84"/>
      <c r="L39" s="84"/>
      <c r="M39" s="84"/>
      <c r="N39" s="84"/>
      <c r="O39" s="212"/>
    </row>
    <row r="40" spans="1:15" ht="20.149999999999999" customHeight="1" thickBot="1" x14ac:dyDescent="0.35">
      <c r="B40"/>
      <c r="G40" s="178"/>
      <c r="H40" s="179"/>
      <c r="I40" s="229"/>
      <c r="J40" s="84"/>
      <c r="K40" s="84"/>
      <c r="L40" s="84"/>
      <c r="M40" s="84"/>
      <c r="N40" s="84"/>
      <c r="O40" s="212"/>
    </row>
    <row r="41" spans="1:15" ht="20.149999999999999" customHeight="1" x14ac:dyDescent="0.3">
      <c r="B41"/>
      <c r="I41" s="229"/>
      <c r="J41" s="84"/>
      <c r="K41" s="84"/>
      <c r="L41" s="84"/>
      <c r="M41" s="84"/>
      <c r="N41" s="84"/>
      <c r="O41" s="212"/>
    </row>
    <row r="42" spans="1:15" ht="20.149999999999999" customHeight="1" x14ac:dyDescent="0.3">
      <c r="B42"/>
      <c r="I42" s="229"/>
      <c r="J42" s="84"/>
      <c r="K42" s="84"/>
      <c r="L42" s="84"/>
      <c r="M42" s="84"/>
      <c r="N42" s="84"/>
      <c r="O42" s="212"/>
    </row>
    <row r="43" spans="1:15" ht="20.149999999999999" customHeight="1" x14ac:dyDescent="0.3">
      <c r="B43"/>
      <c r="I43" s="229"/>
      <c r="J43" s="84"/>
      <c r="K43" s="84"/>
      <c r="L43" s="84"/>
      <c r="M43" s="84"/>
      <c r="N43" s="84"/>
      <c r="O43" s="212"/>
    </row>
    <row r="44" spans="1:15" ht="20.149999999999999" customHeight="1" x14ac:dyDescent="0.3">
      <c r="B44"/>
    </row>
    <row r="45" spans="1:15" ht="20.149999999999999" customHeight="1" x14ac:dyDescent="0.3">
      <c r="B45"/>
    </row>
    <row r="46" spans="1:15" ht="20.149999999999999" customHeight="1" x14ac:dyDescent="0.3">
      <c r="B46"/>
    </row>
    <row r="47" spans="1:15" ht="20.149999999999999" customHeight="1" x14ac:dyDescent="0.3">
      <c r="B47"/>
    </row>
    <row r="48" spans="1:15" ht="20.149999999999999" customHeight="1" x14ac:dyDescent="0.3"/>
    <row r="49" ht="20.149999999999999" customHeight="1" x14ac:dyDescent="0.3"/>
    <row r="50" ht="20.149999999999999" customHeight="1" x14ac:dyDescent="0.3"/>
    <row r="51" ht="20.149999999999999" customHeight="1" x14ac:dyDescent="0.3"/>
  </sheetData>
  <mergeCells count="15">
    <mergeCell ref="J36:N43"/>
    <mergeCell ref="O36:O43"/>
    <mergeCell ref="I36:I43"/>
    <mergeCell ref="J28:N33"/>
    <mergeCell ref="I28:I33"/>
    <mergeCell ref="O28:O33"/>
    <mergeCell ref="J19:N25"/>
    <mergeCell ref="I19:I25"/>
    <mergeCell ref="J10:N16"/>
    <mergeCell ref="I10:I16"/>
    <mergeCell ref="C5:E6"/>
    <mergeCell ref="C29:E29"/>
    <mergeCell ref="C23:E23"/>
    <mergeCell ref="C11:E11"/>
    <mergeCell ref="C10:E10"/>
  </mergeCells>
  <pageMargins left="0.9055118110236221" right="0.70866141732283472" top="0.74803149606299213" bottom="0.74803149606299213" header="0.31496062992125984" footer="0.31496062992125984"/>
  <pageSetup paperSize="9" scale="41" orientation="landscape" horizontalDpi="90"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Profit and loss statement</vt:lpstr>
      <vt:lpstr>Balance sheet</vt:lpstr>
      <vt:lpstr>Cash flow statement</vt:lpstr>
    </vt:vector>
  </TitlesOfParts>
  <Company>TemplateZone by KMT Software,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Bevan Hall</dc:creator>
  <cp:lastModifiedBy>Sarah Alberino</cp:lastModifiedBy>
  <cp:lastPrinted>2018-03-04T22:44:11Z</cp:lastPrinted>
  <dcterms:created xsi:type="dcterms:W3CDTF">1997-03-01T10:49:21Z</dcterms:created>
  <dcterms:modified xsi:type="dcterms:W3CDTF">2025-06-18T23:22:22Z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TC011132381033</vt:lpwstr>
  </property>
  <property fmtid="{D5CDD505-2E9C-101B-9397-08002B2CF9AE}" pid="3" name="MSIP_Label_738466f7-346c-47bb-a4d2-4a6558d61975_Enabled">
    <vt:lpwstr>true</vt:lpwstr>
  </property>
  <property fmtid="{D5CDD505-2E9C-101B-9397-08002B2CF9AE}" pid="4" name="MSIP_Label_738466f7-346c-47bb-a4d2-4a6558d61975_SetDate">
    <vt:lpwstr>2025-06-18T21:27:24Z</vt:lpwstr>
  </property>
  <property fmtid="{D5CDD505-2E9C-101B-9397-08002B2CF9AE}" pid="5" name="MSIP_Label_738466f7-346c-47bb-a4d2-4a6558d61975_Method">
    <vt:lpwstr>Privileged</vt:lpwstr>
  </property>
  <property fmtid="{D5CDD505-2E9C-101B-9397-08002B2CF9AE}" pid="6" name="MSIP_Label_738466f7-346c-47bb-a4d2-4a6558d61975_Name">
    <vt:lpwstr>UNCLASSIFIED</vt:lpwstr>
  </property>
  <property fmtid="{D5CDD505-2E9C-101B-9397-08002B2CF9AE}" pid="7" name="MSIP_Label_738466f7-346c-47bb-a4d2-4a6558d61975_SiteId">
    <vt:lpwstr>78b2bd11-e42b-47ea-b011-2e04c3af5ec1</vt:lpwstr>
  </property>
  <property fmtid="{D5CDD505-2E9C-101B-9397-08002B2CF9AE}" pid="8" name="MSIP_Label_738466f7-346c-47bb-a4d2-4a6558d61975_ActionId">
    <vt:lpwstr>0ace25ea-e691-4973-b980-a81c8a8620ad</vt:lpwstr>
  </property>
  <property fmtid="{D5CDD505-2E9C-101B-9397-08002B2CF9AE}" pid="9" name="MSIP_Label_738466f7-346c-47bb-a4d2-4a6558d61975_ContentBits">
    <vt:lpwstr>0</vt:lpwstr>
  </property>
</Properties>
</file>